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Таблица 9" sheetId="1" r:id="rId1"/>
    <sheet name="Таблица 10" sheetId="2" r:id="rId2"/>
    <sheet name="Таблица 11" sheetId="3" r:id="rId3"/>
    <sheet name="Таблица 12" sheetId="4" r:id="rId4"/>
    <sheet name="Таблица 13" sheetId="5" r:id="rId5"/>
    <sheet name="Таблица 14" sheetId="6" r:id="rId6"/>
    <sheet name="Таблица 15" sheetId="7" r:id="rId7"/>
  </sheets>
  <definedNames>
    <definedName name="_xlnm.Print_Area" localSheetId="3">'Таблица 12'!$A$1:$H$52</definedName>
  </definedNames>
  <calcPr calcId="124519"/>
</workbook>
</file>

<file path=xl/calcChain.xml><?xml version="1.0" encoding="utf-8"?>
<calcChain xmlns="http://schemas.openxmlformats.org/spreadsheetml/2006/main">
  <c r="E12" i="5"/>
  <c r="D12"/>
  <c r="E11"/>
  <c r="D11"/>
  <c r="D10"/>
  <c r="E145"/>
  <c r="D145"/>
  <c r="G20" i="4"/>
  <c r="D20"/>
  <c r="E20"/>
  <c r="D37" i="5"/>
  <c r="D28"/>
  <c r="D136"/>
  <c r="E136"/>
  <c r="D127"/>
  <c r="E127"/>
  <c r="E100"/>
  <c r="D100"/>
  <c r="E55"/>
  <c r="D55"/>
  <c r="D19"/>
  <c r="E37"/>
  <c r="E28"/>
  <c r="E19"/>
  <c r="E13"/>
  <c r="D13"/>
  <c r="I11" i="1"/>
  <c r="I102"/>
  <c r="I77"/>
  <c r="I33"/>
  <c r="I83"/>
  <c r="I38"/>
  <c r="I136"/>
  <c r="I126"/>
  <c r="I115"/>
  <c r="I108"/>
  <c r="I100"/>
  <c r="H100"/>
  <c r="G100"/>
  <c r="I62"/>
  <c r="E109" i="5"/>
  <c r="E10"/>
  <c r="D109"/>
  <c r="E91"/>
  <c r="D91"/>
  <c r="E82"/>
  <c r="D82"/>
  <c r="E73"/>
  <c r="D73"/>
  <c r="E64"/>
  <c r="D64"/>
  <c r="E46"/>
  <c r="D46"/>
</calcChain>
</file>

<file path=xl/sharedStrings.xml><?xml version="1.0" encoding="utf-8"?>
<sst xmlns="http://schemas.openxmlformats.org/spreadsheetml/2006/main" count="1855" uniqueCount="635">
  <si>
    <t>№</t>
  </si>
  <si>
    <t>Статус</t>
  </si>
  <si>
    <t>Факт</t>
  </si>
  <si>
    <t xml:space="preserve"> 1.1</t>
  </si>
  <si>
    <t>Укрепление и модернизация МТБ объектов сферы культуры и искусства</t>
  </si>
  <si>
    <t>Начальник управления Вокуева В.Я</t>
  </si>
  <si>
    <t>Текущий ремонт зданий МБУК «Ижемская МБС»</t>
  </si>
  <si>
    <t>Начальник управления Вокуева В.Я.</t>
  </si>
  <si>
    <t>&lt;*&gt;</t>
  </si>
  <si>
    <t>X</t>
  </si>
  <si>
    <t>Х</t>
  </si>
  <si>
    <t xml:space="preserve"> 1.2</t>
  </si>
  <si>
    <t xml:space="preserve">Реализация концепции информатизации сферы культуры и искусства        </t>
  </si>
  <si>
    <t xml:space="preserve">Внедрение информационных технологий в муниципальные учреждения культуры и искусства        </t>
  </si>
  <si>
    <t xml:space="preserve"> 1.3</t>
  </si>
  <si>
    <t>Развитие библиотечного дела</t>
  </si>
  <si>
    <t xml:space="preserve">Библиотечное, библиографическое и информационное обслуживание пользователей библиотек Ижемского района        </t>
  </si>
  <si>
    <t>Формирование, учет, изучение  и обеспечение физического сохранения и безопасности фондов библиотек</t>
  </si>
  <si>
    <t xml:space="preserve">Комплектование книжных (документных) фондов библиотек          </t>
  </si>
  <si>
    <t>Подписка периодические издания</t>
  </si>
  <si>
    <t xml:space="preserve">    &lt;*&gt;     </t>
  </si>
  <si>
    <t xml:space="preserve"> 1.4</t>
  </si>
  <si>
    <t xml:space="preserve">Оказание муниципальных услуг (выполнение работ) музеями          </t>
  </si>
  <si>
    <t>Публичный показ музейных предметов, музейных коллекций</t>
  </si>
  <si>
    <t>Формирование, учет, изучение, обеспечение физического сохранения и безопасности музейных предметов, музейных коллекций</t>
  </si>
  <si>
    <t>Создание экспозиций (выставок) музеев, организация выездных выставок</t>
  </si>
  <si>
    <t>Создание безопасных условий в муниципальных учреждениях культуры и искусства</t>
  </si>
  <si>
    <t>Обслуживание АПС</t>
  </si>
  <si>
    <t>Приобретение пожарного инвентаря, планов эвакуации, установка молниезащиты, контура заземления, замер сопротивления, замена проводки, огнезащитная обработка, приобретение осветительных приборов</t>
  </si>
  <si>
    <t>Оказание муниципальных услуг (выполнение работ) учреждениями культурно-досугового типа</t>
  </si>
  <si>
    <t>Директор Ануфриева Г.Г.</t>
  </si>
  <si>
    <t>Организация деятельности клубных формирований и формирований самодеятельного народного творчества</t>
  </si>
  <si>
    <t>Поддержка художественного народного творчества, сохранение традиционной культуры</t>
  </si>
  <si>
    <t>Организация и проведение 6-ти районных и республиканских праздников в год, участие  в районных и республиканских мероприятиях</t>
  </si>
  <si>
    <t>Стимулирование деятельности и повышение квалификации работников учреждений культуры и искусства</t>
  </si>
  <si>
    <t>Повышение квалификации работников учреждений культуры и искусства</t>
  </si>
  <si>
    <t>Оказание муниципальных услуг (выполнение работ) учреждениями дополнительного образования</t>
  </si>
  <si>
    <t>Директор Красивская С.А.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</si>
  <si>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</si>
  <si>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предпрофессиональных программ в области искусств</t>
  </si>
  <si>
    <t>3.1.</t>
  </si>
  <si>
    <t>Руководство и управление в сфере установленных функций органов местного самоуправления</t>
  </si>
  <si>
    <t>Выполнение мероприятий, основных мероприятий МП Ижемского района «развитие и сохранение культуры» в соответствии с установленными сроками и этапами (центральный аппарат)</t>
  </si>
  <si>
    <t>Выполнение мероприятий, основных мероприятий МП Ижемского района «Развитие и сохранение культуры» в соответствии с установленными сроками и этапами (централизованная бухгалтерия)</t>
  </si>
  <si>
    <t>Организация взаимодействия с органами местного самоуправления МО МР "Ижемский" и органами исполнительной власти Ижемского района по реализации муниципальной программы</t>
  </si>
  <si>
    <t>Без финансирования</t>
  </si>
  <si>
    <t>Проведение рабочих встреч, консультаций, совещаний и иных мероприятий в рамках координации работы подведомственных учреждений по реализации программных мероприятий</t>
  </si>
  <si>
    <t>Осуществление деятельности прочих учреждений</t>
  </si>
  <si>
    <t>Обеспечение роста уровня оплаты труда работников муниципальных учреждений культуры и искусства в Ижемском районе</t>
  </si>
  <si>
    <t>Повышение оплаты труда работникам муниципальных учреждений культуры</t>
  </si>
  <si>
    <t>Повышение оплаты труда педагогическим работникам МБУ ДО «Ижемская ДШИ»</t>
  </si>
  <si>
    <t xml:space="preserve">Наименование
ВЦП,
основного
мероприятия,
контрольного
события
программы
</t>
  </si>
  <si>
    <t xml:space="preserve">Статус
контроль-ного
события &lt;1&gt;
</t>
  </si>
  <si>
    <t xml:space="preserve">Ответствен-ный
исполнитель
(Ф.И.О.,
должность)
</t>
  </si>
  <si>
    <t xml:space="preserve">Факт начала
реализации
мероприятия
</t>
  </si>
  <si>
    <t xml:space="preserve">Факт
окончания
реализации
мероприятия,
наступления
контрольного
события
</t>
  </si>
  <si>
    <t xml:space="preserve">Расходы бюджета муници-пального района «Ижемский» 
на реализацию муниципальной
программы, тыс. руб.
</t>
  </si>
  <si>
    <t xml:space="preserve">предусмотрено
программой
</t>
  </si>
  <si>
    <t xml:space="preserve">кассовое
исполнение
на отчетную
дату &lt;2&gt;
</t>
  </si>
  <si>
    <t xml:space="preserve">Заключено
контрактов
на
отчетную
дату, тыс.
руб. &lt;2&gt;
</t>
  </si>
  <si>
    <t>1.1.1</t>
  </si>
  <si>
    <t>1.1.2</t>
  </si>
  <si>
    <t>1.2.1</t>
  </si>
  <si>
    <t>1.3.1</t>
  </si>
  <si>
    <t>1.3.2</t>
  </si>
  <si>
    <t>1.3.3</t>
  </si>
  <si>
    <t>1.3.4</t>
  </si>
  <si>
    <t>1.4.1</t>
  </si>
  <si>
    <t>1.4.2</t>
  </si>
  <si>
    <t>1.4.3</t>
  </si>
  <si>
    <t>1.5</t>
  </si>
  <si>
    <t>1.5.1</t>
  </si>
  <si>
    <t>1.5.2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</si>
  <si>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</si>
  <si>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</si>
  <si>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</si>
  <si>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</si>
  <si>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</si>
  <si>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</si>
  <si>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</si>
  <si>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</si>
  <si>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</si>
  <si>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2.4.2</t>
  </si>
  <si>
    <t>2.5</t>
  </si>
  <si>
    <t>2.5.1</t>
  </si>
  <si>
    <t>2.5.2</t>
  </si>
  <si>
    <t>3.1.1</t>
  </si>
  <si>
    <t>3.1.2</t>
  </si>
  <si>
    <t>3.2</t>
  </si>
  <si>
    <t>3.2.1</t>
  </si>
  <si>
    <t>3.3</t>
  </si>
  <si>
    <t>3.3.1</t>
  </si>
  <si>
    <t>3.4</t>
  </si>
  <si>
    <t>3.4.1</t>
  </si>
  <si>
    <t>3.4.2</t>
  </si>
  <si>
    <t>Таблица 9</t>
  </si>
  <si>
    <t>Форма мониторинга</t>
  </si>
  <si>
    <t>реализации муниципальной программы (квартальная)</t>
  </si>
  <si>
    <t>Ответственный исполнитель: Вокуева Виктория Яковлевна</t>
  </si>
  <si>
    <t>Наименование муниципальной программы: Развитие и сохранение культуры</t>
  </si>
  <si>
    <t>--------------------------------</t>
  </si>
  <si>
    <t>&lt;2&gt; Под отчетной датой понимается первое число месяца, следующего за отчетным периодом.</t>
  </si>
  <si>
    <t>Таблица  10</t>
  </si>
  <si>
    <t>отчетный год</t>
  </si>
  <si>
    <t>план</t>
  </si>
  <si>
    <t>факт</t>
  </si>
  <si>
    <t xml:space="preserve">Муниципальная программа «Развитие и сохранение культуры»                                                </t>
  </si>
  <si>
    <t>Задача 1 «Обеспечение доступности объектов сферы культуры, сохранение и актуализация культурного наследия»</t>
  </si>
  <si>
    <t>Процент</t>
  </si>
  <si>
    <t>Снижение за счет уменьшения пользователей библиотеки.</t>
  </si>
  <si>
    <t>Посещений на одного жителя в год</t>
  </si>
  <si>
    <t>Задача 2 «Формирование благоприятных условий реализации, воспроизводства и развития</t>
  </si>
  <si>
    <t>творческого потенциала населения Ижемского района»</t>
  </si>
  <si>
    <t>Рост посещений учреждений культуры населением Ижемского района к уровню 2014 года</t>
  </si>
  <si>
    <t>Человек</t>
  </si>
  <si>
    <t>Доля детей, привлекаемых к участию в творческих мероприятиях, от общего числа детей.</t>
  </si>
  <si>
    <t>Уровень удовлетворенности населения Ижемского района качеством предоставления муниципальных услуг в сфере культуры</t>
  </si>
  <si>
    <t>Процент от числа опрошенных</t>
  </si>
  <si>
    <t>Задача 3 «Обеспечение реализации муниципальной программы»</t>
  </si>
  <si>
    <t>Размер среднемесячной заработной платы работников муниципальных учреждений культуры</t>
  </si>
  <si>
    <t>Рублей</t>
  </si>
  <si>
    <t>Размер среднемесячной заработной платы работников муниципальных учреждений дополнительного образования</t>
  </si>
  <si>
    <t>№ п/п</t>
  </si>
  <si>
    <t xml:space="preserve">Целевой
показатель
(индикатор)
(наименование)
</t>
  </si>
  <si>
    <t xml:space="preserve">Ед.
измерения
</t>
  </si>
  <si>
    <t xml:space="preserve">Значения целевых показателей
(индикаторов) муниципальной
программы, подпрограммы
муниципальной программы
</t>
  </si>
  <si>
    <t xml:space="preserve">год, предшествующий 
отчетному
&lt;4&gt;
</t>
  </si>
  <si>
    <t>1.1</t>
  </si>
  <si>
    <t>1.2</t>
  </si>
  <si>
    <t>1.3</t>
  </si>
  <si>
    <t>1.4</t>
  </si>
  <si>
    <t>3.1</t>
  </si>
  <si>
    <t>&lt;4&gt; Приводится фактическое значение индикатора или показателя за год, предшествующий отчетному.</t>
  </si>
  <si>
    <t>Сведения о достижении значений целевых показателей (индикаторов)</t>
  </si>
  <si>
    <t xml:space="preserve">Обоснование
отклонений
значений целевого показателя
(индикатора) на конец отчетного года (при наличии)
</t>
  </si>
  <si>
    <t>Охват населения библиотечным обслуживанием</t>
  </si>
  <si>
    <t>Увеличение   посещаемости музейных учреждений</t>
  </si>
  <si>
    <t xml:space="preserve"> Количество учреждений сферы культуры, получивших обновление материально-технического оснащения в рамках Программы от общего количества учреждений сферы культуры</t>
  </si>
  <si>
    <t>Доля зданий и сооружений муниципальных учреждений сферы культуры, состояние которых является удовлетворительным, в общем количестве зданий и сооружений сферы культуры</t>
  </si>
  <si>
    <t>Плановый срок</t>
  </si>
  <si>
    <t>Фактический срок</t>
  </si>
  <si>
    <t>Результаты</t>
  </si>
  <si>
    <t>запланированные</t>
  </si>
  <si>
    <t>достигнутые</t>
  </si>
  <si>
    <t>1.</t>
  </si>
  <si>
    <t>2.</t>
  </si>
  <si>
    <t>Зам. руководителя АМР «Ижемский» Селиверстов Р.Е.</t>
  </si>
  <si>
    <t>Повышение  комфортности и привлекательности муниципальных учреждений культуры для потребителей услуг. Повышение качества предоставляемых услуг.</t>
  </si>
  <si>
    <t>3.</t>
  </si>
  <si>
    <t>Повышение  привлекательности муниципальных учреждений культуры для потребителей услуг. Повышение качества предоставляемых услуг</t>
  </si>
  <si>
    <t>4.</t>
  </si>
  <si>
    <t>-</t>
  </si>
  <si>
    <t>5.</t>
  </si>
  <si>
    <t>6.</t>
  </si>
  <si>
    <t>нет</t>
  </si>
  <si>
    <t>Создание современной базы в сети интернет муниципальных учреждений культуры</t>
  </si>
  <si>
    <t>22.</t>
  </si>
  <si>
    <t>23.</t>
  </si>
  <si>
    <t>24.</t>
  </si>
  <si>
    <t>25.</t>
  </si>
  <si>
    <t>26.</t>
  </si>
  <si>
    <t>Сохранность и безопасность фондов библиотек, получение населением качественных услуг по осуществлению библиотечного и информационного обслуживания пользователей библиотеки</t>
  </si>
  <si>
    <t>27.</t>
  </si>
  <si>
    <t xml:space="preserve">Предоставление библиотечных услуг  библиотеками Ижемского района. Улучшение качества обслуживания    </t>
  </si>
  <si>
    <t>28.</t>
  </si>
  <si>
    <t>Обеспечение пополнения и сохранности библиотечных фондов библиотек Ижемского района. Рост обращений населения к информационным библиотечным ресурсам</t>
  </si>
  <si>
    <t>29.</t>
  </si>
  <si>
    <t>Мероприятие 1.3.3. Комплектование книжных (документных) фондов библиотек</t>
  </si>
  <si>
    <t>Пополнение и сохранение библиотечных фондов. Сохранение и развитие коми языка. Повышение качества услуг.</t>
  </si>
  <si>
    <t>30.</t>
  </si>
  <si>
    <t>Мероприятие 1.3.4. Подписка периодических изданий</t>
  </si>
  <si>
    <t>Пополнение и сохранение библиотечных фондов. Повышение качества услуг.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</si>
  <si>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</si>
  <si>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</si>
  <si>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</si>
  <si>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</si>
  <si>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</si>
  <si>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</si>
  <si>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</si>
  <si>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</si>
  <si>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</si>
  <si>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</si>
  <si>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</si>
  <si>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Мероприятие 1.4.1. Публичный показ музейных предметов, музейных коллекций</t>
  </si>
  <si>
    <t>Зам. Руководителя АМР «Ижемский» Селиверстов Р.Е.</t>
  </si>
  <si>
    <t>Предоставление музейных услуг</t>
  </si>
  <si>
    <t>42.</t>
  </si>
  <si>
    <t>Обеспечение сохранности предметов Музейного фонда</t>
  </si>
  <si>
    <t>Внесение предметов в электронный каталог</t>
  </si>
  <si>
    <t>43.</t>
  </si>
  <si>
    <t>Организация выставок</t>
  </si>
  <si>
    <t>44.</t>
  </si>
  <si>
    <t>45.</t>
  </si>
  <si>
    <t>46.</t>
  </si>
  <si>
    <t>47.</t>
  </si>
  <si>
    <t>Повышение безопасности муниципальных учреждений, снижение рисков возникновения пожаров, аварийных ситуаций</t>
  </si>
  <si>
    <t>Выполнены противопожарные мероприятия</t>
  </si>
  <si>
    <t>48.</t>
  </si>
  <si>
    <t>Мероприятие 1.5.1 Обслуживание АПС</t>
  </si>
  <si>
    <t>Снижение риска возникновения пожаров, аварийных ситуаций</t>
  </si>
  <si>
    <t>Техническое обслуживание охранно-пожарной сигнализации</t>
  </si>
  <si>
    <t>49.</t>
  </si>
  <si>
    <t>Улучшение качества пожарной безопасности. Создание условий для безопасного пребывания людей в учреждениях</t>
  </si>
  <si>
    <t xml:space="preserve">Приобретение пожарного инвентаря </t>
  </si>
  <si>
    <t>50.</t>
  </si>
  <si>
    <t>51.</t>
  </si>
  <si>
    <t>52.</t>
  </si>
  <si>
    <t>53.</t>
  </si>
  <si>
    <t>54.</t>
  </si>
  <si>
    <t>Задача 2 «Формирование благоприятных условий реализации, воспроизводства и развития творческого потенциала населения Ижемского района»</t>
  </si>
  <si>
    <t>55.</t>
  </si>
  <si>
    <t>Проведение мероприятий, концертов, спектаклей, других форм досуговой деятельности</t>
  </si>
  <si>
    <t>56.</t>
  </si>
  <si>
    <t>Удовлетворение культурных потребностей населения в приобщении к традиционной народной культуре занятых самодеятельным художественным творчеством.</t>
  </si>
  <si>
    <t>57.</t>
  </si>
  <si>
    <t>Удовлетворение культурных потребностей населения в приобщении к традиционной народной культуре занятых самодеятельным художественным творчеством</t>
  </si>
  <si>
    <t>58.</t>
  </si>
  <si>
    <t>59.</t>
  </si>
  <si>
    <t>60.</t>
  </si>
  <si>
    <t>61.</t>
  </si>
  <si>
    <t>62.</t>
  </si>
  <si>
    <t>Установление творческих контактов. Привлечение дополнительного общественного внимания к вопросам сохранности и развития традиционной культуры</t>
  </si>
  <si>
    <t>Проведение праздников, участие в районных и республиканских мероприятиях</t>
  </si>
  <si>
    <t>63.</t>
  </si>
  <si>
    <t xml:space="preserve">нет </t>
  </si>
  <si>
    <t>64.</t>
  </si>
  <si>
    <t>65.</t>
  </si>
  <si>
    <t>66.</t>
  </si>
  <si>
    <t>Повышена квалификация  работников учреждений культуры и искусства</t>
  </si>
  <si>
    <t>67.</t>
  </si>
  <si>
    <t>Повышение качества предоставляемых услуг населению</t>
  </si>
  <si>
    <t>68.</t>
  </si>
  <si>
    <t>69.</t>
  </si>
  <si>
    <t>70.</t>
  </si>
  <si>
    <t>71.</t>
  </si>
  <si>
    <t>Развитие мотивации личности к познанию и творчеству. Формирование общей культуры</t>
  </si>
  <si>
    <t>Сохранение контингента учащихся, участие учащихся в конкурсах, фестивалях</t>
  </si>
  <si>
    <t>72.</t>
  </si>
  <si>
    <t>Мероприятие 2.4.1. Реализация дополнительных общеобразовательных общеразвивающих программ</t>
  </si>
  <si>
    <t>73.</t>
  </si>
  <si>
    <t>Мероприятие 2.4.2. Реализация дополнительных общеобразовательных предпрофессиональных программ в области искусств</t>
  </si>
  <si>
    <t>74.</t>
  </si>
  <si>
    <t>75.</t>
  </si>
  <si>
    <t>Основное мероприятие 2.5. Реализация народных проектов в сфере культуры и искусства</t>
  </si>
  <si>
    <t>Установление творческих контактов; привлечение дополнительного общественного внимания к вопросам сохранности и развития традиционной культуры.</t>
  </si>
  <si>
    <t>Задача 3 « Обеспечение реализации муниципальной программы»</t>
  </si>
  <si>
    <t>Основное мероприятие 3.3 Осуществление деятельности прочих учреждений</t>
  </si>
  <si>
    <t xml:space="preserve"> Повышение безопасности, комфортности и привлекательности муниципальных учреждений культуры для потребителей услуг. Повышение качества предоставляемых услуг</t>
  </si>
  <si>
    <t>Мероприятие 3.3.1 Выполнение мероприятий по организационному, хозяйственному, материально-техническому обеспечению деятельности муниципальных учреждений культуры</t>
  </si>
  <si>
    <t>Повышение безопасности, комфортности и привлекательности муниципальных учреждений культуры для потребителей услуг. Повышение качества предоставляемых услуг</t>
  </si>
  <si>
    <t>Мероприятие 3.4.1. Повышение оплаты труда работникам муниципальных учреждений культуры</t>
  </si>
  <si>
    <t>Мероприятие 3.4.2. Повышение оплаты труда педагогическим работникам МБУ ДО «Ижемская ДШИ»</t>
  </si>
  <si>
    <t>Сведения о степени выполнения ведомственных целевых программ, основных мероприятий</t>
  </si>
  <si>
    <t>Таблица 11</t>
  </si>
  <si>
    <t xml:space="preserve">Проблемы,
возникшие в
ходе реали-зации меро-приятия*
</t>
  </si>
  <si>
    <t>начала реализации</t>
  </si>
  <si>
    <t>окончания реализации</t>
  </si>
  <si>
    <t xml:space="preserve">Наименование
основного
мероприятия
подпрограммы
</t>
  </si>
  <si>
    <t xml:space="preserve">Ответственный
исполнитель,
куратор
</t>
  </si>
  <si>
    <t>Расходы (тыс. руб.)</t>
  </si>
  <si>
    <t>Всего</t>
  </si>
  <si>
    <t xml:space="preserve">всего         </t>
  </si>
  <si>
    <t>Основное мероприятие 1.1.</t>
  </si>
  <si>
    <t>Укрепление и модернизация материально-технической базы объектов сферы культуры и искусства</t>
  </si>
  <si>
    <t xml:space="preserve">всего        </t>
  </si>
  <si>
    <t>Основное мероприятие 1.2.</t>
  </si>
  <si>
    <t>всего</t>
  </si>
  <si>
    <t>Основное мероприятие 1.3.</t>
  </si>
  <si>
    <t>МБУК «Ижемская МБС»</t>
  </si>
  <si>
    <t>Основное мероприятие 1.4.</t>
  </si>
  <si>
    <t>Оказание муниципальных услуг (выполнение работ) музеями</t>
  </si>
  <si>
    <t>МБУК «ИРИКМ»</t>
  </si>
  <si>
    <t>Основное мероприятие 1.5.</t>
  </si>
  <si>
    <t>Основное мероприятие 2.1</t>
  </si>
  <si>
    <t>МБУК «Ижемская МКС»</t>
  </si>
  <si>
    <t>Основное мероприятие 2.2</t>
  </si>
  <si>
    <t>Основное мероприятие 2.3</t>
  </si>
  <si>
    <t>Стимулирование деятельности и повышение профессиональной компетентности работников учреждений культуры и искусства</t>
  </si>
  <si>
    <t>Основное мероприятие 2.4</t>
  </si>
  <si>
    <t>МБУДО «Ижемская ДШИ»</t>
  </si>
  <si>
    <t>Основное мероприятие 2.5</t>
  </si>
  <si>
    <t>Основное мероприятие 3.1</t>
  </si>
  <si>
    <t>Основное мероприятие 3.2</t>
  </si>
  <si>
    <t>х</t>
  </si>
  <si>
    <t>Основное мероприятие 3.3</t>
  </si>
  <si>
    <t>Основное мероприятие 3.4</t>
  </si>
  <si>
    <t xml:space="preserve">Наименование муниципальной
программы, подпрограммы
муниципальной программы,
ведомственной целевой
программы, основного
мероприятия
</t>
  </si>
  <si>
    <t xml:space="preserve">Ответственный
исполнитель,
соисполнители,
заказчик -
координатор
</t>
  </si>
  <si>
    <t xml:space="preserve">сводная
бюджет-ная
роспись
план на 1
января
отчетно-го
года
</t>
  </si>
  <si>
    <t xml:space="preserve">сводная бюджетная
роспись на отчетную
дату &lt;1&gt;
</t>
  </si>
  <si>
    <t xml:space="preserve">в т.ч. за счет
остатков
прошлых лет &lt;2&gt;
</t>
  </si>
  <si>
    <t xml:space="preserve">кассовое
исполнение
</t>
  </si>
  <si>
    <t xml:space="preserve">в т.ч. за счет
остатков
прошлых
лет  &lt;3&gt;
</t>
  </si>
  <si>
    <t>Развитие и сохранение культуры</t>
  </si>
  <si>
    <t>Муниципальная программа</t>
  </si>
  <si>
    <t>&lt;1&gt; Для годового отчета - 31 декабря отчетного года.</t>
  </si>
  <si>
    <t>Таблица 12</t>
  </si>
  <si>
    <t xml:space="preserve">Информация о расходах бюджета муниципального района «Ижемский» (с учетом средств республиканского бюджета Республики Коми и федерального бюджета), бюджетов государственных внебюджетных фондов Республики Коми, бюджетов сельских поселений и юридических лиц на реализацию целей муниципальной программы 
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</si>
  <si>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</si>
  <si>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Фактические расходы</t>
  </si>
  <si>
    <t>Развитие и сохранение  культуры</t>
  </si>
  <si>
    <t>бюджет муниципального района «Ижемский»</t>
  </si>
  <si>
    <t xml:space="preserve">республиканского бюджета Республики Коми </t>
  </si>
  <si>
    <t>федерального бюджета</t>
  </si>
  <si>
    <t>бюджета сельских поселений*</t>
  </si>
  <si>
    <t xml:space="preserve">государственные внебюджетные фонды </t>
  </si>
  <si>
    <t>юридические лица**</t>
  </si>
  <si>
    <t>средства от приносящей доход деятельности</t>
  </si>
  <si>
    <t>…</t>
  </si>
  <si>
    <t>Реализация концепции информатизации сферы культуры и искусства</t>
  </si>
  <si>
    <t>Основное мероприятие 2.1.</t>
  </si>
  <si>
    <t xml:space="preserve">Основное мероприятие 2.2. </t>
  </si>
  <si>
    <t xml:space="preserve">Основное мероприятие 2.3. </t>
  </si>
  <si>
    <t xml:space="preserve">Основное мероприятие 2.4. </t>
  </si>
  <si>
    <t>Основное мероприятие 2.5.</t>
  </si>
  <si>
    <t>Основное мероприятие 3.1.</t>
  </si>
  <si>
    <t>Основное мероприятие 3.2.</t>
  </si>
  <si>
    <t>Основное мероприятие 3.3.</t>
  </si>
  <si>
    <t>Основное мероприятие 3.4.</t>
  </si>
  <si>
    <t>Обеспечение роста уровня оплаты труда работников муниципальных учреждений культуры в Ижемском районе</t>
  </si>
  <si>
    <t>республиканского бюджета Республики Коми</t>
  </si>
  <si>
    <t>государственные внебюджетные фонды</t>
  </si>
  <si>
    <t>Источники финансирования</t>
  </si>
  <si>
    <t>Оценка расходов</t>
  </si>
  <si>
    <t>&lt;*&gt; В соответствии с муниципальной программой.</t>
  </si>
  <si>
    <t>Таблица 13</t>
  </si>
  <si>
    <t xml:space="preserve">Отчет
о выполнении сводных показателей муниципальных заданий
на оказание муниципальных услуг муниципальными
учреждениями муниципального района «Ижемский» по муниципальной программе
</t>
  </si>
  <si>
    <t>План</t>
  </si>
  <si>
    <t>Оказание  муниципальных услуг (выполнение работ) библиотеками</t>
  </si>
  <si>
    <t>x</t>
  </si>
  <si>
    <t xml:space="preserve">Показатель объема услуги:    </t>
  </si>
  <si>
    <t>Количество посещений библиотек</t>
  </si>
  <si>
    <t xml:space="preserve">Формирование, учет и обеспечение физического сохранения и безопасности фондов библиотек </t>
  </si>
  <si>
    <t xml:space="preserve">Новые поступления документов                      </t>
  </si>
  <si>
    <t>Оказание муниципальных  услуг (выполнение работ) музеями</t>
  </si>
  <si>
    <t>Число посетителей</t>
  </si>
  <si>
    <t>Количество предметов</t>
  </si>
  <si>
    <t>Количество экспозиций</t>
  </si>
  <si>
    <t>Оказание муниципальных  услуг (выполнение работ) учреждениями культурно-досугового типа</t>
  </si>
  <si>
    <t>Количество зрителей</t>
  </si>
  <si>
    <t>Количество клубных формирований</t>
  </si>
  <si>
    <t>Число обучающихся</t>
  </si>
  <si>
    <t>Таблица 14</t>
  </si>
  <si>
    <t xml:space="preserve">Наименование подпрограммы,
услуги (работы), показателя
объема услуги
</t>
  </si>
  <si>
    <t xml:space="preserve">Значение
показателя
объема
услуги
</t>
  </si>
  <si>
    <t xml:space="preserve">Расходы бюджета муниципального района «Ижемский» на
оказание муниципальной услуги
(тыс. руб.)
</t>
  </si>
  <si>
    <t xml:space="preserve">сводная
бюджетная
роспись
на 1 января
отчетного года
</t>
  </si>
  <si>
    <t xml:space="preserve">сводная
бюджетная
роспись на
1 января
года
следующего
за отчетным
</t>
  </si>
  <si>
    <t>кассовое исполнение</t>
  </si>
  <si>
    <t>Суть изменений (краткое изложение)</t>
  </si>
  <si>
    <t xml:space="preserve">Уменьшение объема финансирования </t>
  </si>
  <si>
    <t>Увеличение объема финансирования</t>
  </si>
  <si>
    <t>Таблица 15</t>
  </si>
  <si>
    <t>Библиотечное, библиографическое и информационное обслуживание пользователей библиотек</t>
  </si>
  <si>
    <t xml:space="preserve">Оказание муниципальных услуг (выполнение работ) муниципальными учреждениями дополнительного образования </t>
  </si>
  <si>
    <t>Организация взаимодействия с органами местного самоуправления МО МР  «Ижемский» и органами исполнительной власти Ижемского района по реализации муниципальной программы</t>
  </si>
  <si>
    <t>Основное мероприятие 1.1 Укрепление и модернизация МТБ объектов сферы культуры и искусства</t>
  </si>
  <si>
    <t xml:space="preserve">Основное мероприятие 1.2 Реализация концепции информатизации сферы культуры и искусства        </t>
  </si>
  <si>
    <t xml:space="preserve">Мероприятие 1.2.1 Внедрение информационных технологий в муниципальные учреждения культуры и искусства        </t>
  </si>
  <si>
    <t>Основное мероприятие 1.3 Развитие библиотечного дела</t>
  </si>
  <si>
    <t>Рост книгообеспеченности населения, получение населением качественных услуг, рост удовлетворенности населением качеством услуг в сфере культуры</t>
  </si>
  <si>
    <t xml:space="preserve">Мероприятие 1.3.1 Библиотечное, библиографическое и информационное обслуживание пользователей библиотек Ижемского района        </t>
  </si>
  <si>
    <t>Сохранение и использование культурного наследия Ижемского района и развитие музейной деятельности. Положительное ценностно-эмоциональное отношение к музейной деятельности</t>
  </si>
  <si>
    <t>Зам. руководи­теля АМР «Ижемский» Селиверстов Р.Е.</t>
  </si>
  <si>
    <t>Увеличение   посещаемости музейных учреждений.</t>
  </si>
  <si>
    <t>Мероприятие 1.5.2 Приобретение пожарного инвентаря, планов эвакуации, установка молниезащиты, контура заземления, замер сопротивления, замена проводки, огнезащитная обработка</t>
  </si>
  <si>
    <t>Основное мероприятие 2.1 Оказание муниципальных услуг (выполнение работ) учреждениями культурно-досугового типа</t>
  </si>
  <si>
    <t>Организация и проведение фестивалей, выставок, смотров, конкурсов, культурно - просветительских мероприятий, концертов, творческих конкурсов. Улучшение качества предоставляемых услуг</t>
  </si>
  <si>
    <t>Установление творческих контактов; привлечение дополнительного общественного внимания к вопросам сохранности и развития традиционной культуры</t>
  </si>
  <si>
    <t>Популяриза­ция творческой деятельности, вовлечение населения в процессы освоения культурных ценностей</t>
  </si>
  <si>
    <t>Основное мероприятие 2.3 Стимулирование деятельности и повышение квалификации работников учреждений культуры и искусства</t>
  </si>
  <si>
    <t>Переподготовка специалистов с целью повышения профессионального уровня работников сферы культуры, воспроизводства кадрового потенциала</t>
  </si>
  <si>
    <t>Мероприятие 2.3.1 Повышение квалификации работников учреждений культуры и искусства</t>
  </si>
  <si>
    <t>Основное мероприятие 2.4 Оказание муниципальных услуг (выполнение работ) учреждениями дополнительного образования</t>
  </si>
  <si>
    <t>Основное мероприятие 3.1 Руководство и управление в сфере установленных функций органов местного самоуправления</t>
  </si>
  <si>
    <t>Обеспечение реализации основных мероприятий муниципальной программы в соответствии с установленными сроками и этапами</t>
  </si>
  <si>
    <t>Предоставлен годовой отчет о ходе реализации и оценке эффективности муниципальной программы за 2017 год</t>
  </si>
  <si>
    <t>Мероприятие 3.1.1 Выполнение мероприятий, основных мероприятий МП Ижемского района «развитие и сохранение культуры» в соответствии с установленными сроками и этапами (центральный аппарат)</t>
  </si>
  <si>
    <t xml:space="preserve"> Обеспечение реализации основных мероприятий муниципальной программы в соответствии с установленными сроками и этапами</t>
  </si>
  <si>
    <t>Основное мероприятие 3.2 Организация взаимодействия с органами местного самоуправления МО МР "Ижемский" и органами исполнительной власти Ижемского района по реализации муниципальной программы</t>
  </si>
  <si>
    <t>Мероприятие 3.2.1 Проведение рабочих встреч, консультаций, совещаний и иных мероприятий в рамках координации работы подведомственных учреждений по реализации программных мероприятий</t>
  </si>
  <si>
    <t>Количество специалистов муниципальных учреждений сферы культуры, повысивших квалификацию, прошедших переподготовку в рамках Программы в год</t>
  </si>
  <si>
    <t>Соотношение средней заработной платы работников муниципальных  учреждений культуры МР «Ижемский» к средней заработной платы в Республике Коми</t>
  </si>
  <si>
    <t>Директор Канева З.А.</t>
  </si>
  <si>
    <t>Директор Хозяинова Е.А.</t>
  </si>
  <si>
    <t xml:space="preserve">Директор Канева З.А. </t>
  </si>
  <si>
    <t>Повышение оплаты труда работникам культуры</t>
  </si>
  <si>
    <t>Повышение оплаты труда педагогическим работникам МБУДО "Ижемская ДШИ"</t>
  </si>
  <si>
    <r>
      <t>Управление культуры администрации муниципального района «Ижемский»</t>
    </r>
    <r>
      <rPr>
        <sz val="12"/>
        <color indexed="8"/>
        <rFont val="Times New Roman"/>
        <family val="1"/>
        <charset val="204"/>
      </rPr>
      <t xml:space="preserve">  </t>
    </r>
  </si>
  <si>
    <r>
      <t>Управление культуры администрации муниципального района «Ижемский»</t>
    </r>
    <r>
      <rPr>
        <sz val="12"/>
        <color indexed="8"/>
        <rFont val="Times New Roman"/>
        <family val="1"/>
        <charset val="204"/>
      </rPr>
      <t xml:space="preserve">   </t>
    </r>
  </si>
  <si>
    <t>Управление культуры администрации муниципального района «Ижемский»</t>
  </si>
  <si>
    <t>Решение Совета МР «Ижемский» утверждение ассигнований на 2019-2021 годы</t>
  </si>
  <si>
    <t>Приобретение специального оборудования, музыкальных инструментов для оснащения муниципальных учреждений культуры и искусства</t>
  </si>
  <si>
    <t>2.2.2</t>
  </si>
  <si>
    <t>Проведение ежегодной конференции коми народа "Коми войтыр"</t>
  </si>
  <si>
    <t>Содержание (эксплуатация) имущества, находящегося в государственной (муниципальной) собственности</t>
  </si>
  <si>
    <t>Директор    Канев Д.И.</t>
  </si>
  <si>
    <t>Директор   Канев Д.И.</t>
  </si>
  <si>
    <t>&lt;1&gt; &lt;*&gt; Отмечаются только контрольные события, входящие в форму мониторинга реализации муниципальной программы, формируемую отделом экономики;</t>
  </si>
  <si>
    <t>Финансирование мероприятия проходило за счет субсидии на выполнение муниципального задания</t>
  </si>
  <si>
    <t>В связи с увеличением участников мероприятий</t>
  </si>
  <si>
    <t>В связи с уменьшением числа платных культурно-массовых мероприятий.</t>
  </si>
  <si>
    <t>Организация и проведение культурно-массовых мероприятий (платная)</t>
  </si>
  <si>
    <t>Организация и проведение культурно-массовых мероприятий (бесплатная)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</si>
  <si>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</si>
  <si>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1.1.1 Приобретение специального оборудования, музыкальных инструментов для оснащения муниципальных учреждений культуры и искусства</t>
  </si>
  <si>
    <t>Мероприятие 1.1.2 Текущий ремонт зданий МБУК «Ижемская МБС»</t>
  </si>
  <si>
    <t xml:space="preserve">Сопровождение сайта у учреждений культуры и искусства. Радио Дача Ижма </t>
  </si>
  <si>
    <t>7.</t>
  </si>
  <si>
    <t>8.</t>
  </si>
  <si>
    <t>9.</t>
  </si>
  <si>
    <t>10.</t>
  </si>
  <si>
    <t>11.</t>
  </si>
  <si>
    <t>Мероприятие 1.3.2 Формирование, учет и обеспечение физического сохранения и безопасности фондов библиотек</t>
  </si>
  <si>
    <t>12.</t>
  </si>
  <si>
    <t>13.</t>
  </si>
  <si>
    <t>14.</t>
  </si>
  <si>
    <t>−</t>
  </si>
  <si>
    <t>15.</t>
  </si>
  <si>
    <t>16.</t>
  </si>
  <si>
    <t>17.</t>
  </si>
  <si>
    <t>18.</t>
  </si>
  <si>
    <t>19.</t>
  </si>
  <si>
    <t xml:space="preserve">Основное мероприятие 1.4 Оказание муниципальных услуг (выполнение работ) музеями          </t>
  </si>
  <si>
    <t>20.</t>
  </si>
  <si>
    <t>21.</t>
  </si>
  <si>
    <t>Основное мероприятие 1.5  Создание безопасных условий в муниципальных учреждениях культуры и искусства</t>
  </si>
  <si>
    <t>Проведение фестивалей, выставок, смотров, конкурсов, культурно-просветительских мероприятий, творческих конкурсов</t>
  </si>
  <si>
    <t>Основное мероприятие 2.2. Поддержка художественного народного творчества, сохранение традиционной культуры</t>
  </si>
  <si>
    <t>Мероприятие 2.2.2. Организация и проведение 6-ти районных и республиканских праздников в год, участие в районных и республиканских мероприятиях</t>
  </si>
  <si>
    <t>Мероприятие 2.2.1. Проведение ежегодной конференции коми народа "Коми войтыр"</t>
  </si>
  <si>
    <t>Проведение конференции коми народа "Коми войтыр"</t>
  </si>
  <si>
    <t>Мероприятие 3.1.2 Выполнение мероприятий, основных мероприятий МП Ижемского района «развитие и сохранение культуры» в соответствии с установленными сро­ками и этапами (централизованная бухгалтерия)</t>
  </si>
  <si>
    <t xml:space="preserve">Ремонт кровли и проведение праздника «Луд» </t>
  </si>
  <si>
    <t>Вид нормативного правового акта, номер и дата принятия</t>
  </si>
  <si>
    <t>Реализация народных проектов в сфере культуры и искусства, этнокультурного развития народов, проживающих на территории Ижемского района</t>
  </si>
  <si>
    <t>&lt;**&gt; Кассовые расходы бюджета муниципального района "Ижемский" (с учетом средств республиканского бюджета Республики Коми и федерального бюджета), бюджетов государственных внебюджетных фондов Республики Коми, бюджетов сельских поселений и юридических лиц.</t>
  </si>
  <si>
    <t>* 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</si>
  <si>
    <t xml:space="preserve">Отчет об использовании бюджетных ассигнований бюджета муниципального района "Ижемский" на реализацию муниципальной программы "Развитие и сохранение культуры" (тыс. руб.) </t>
  </si>
  <si>
    <t>76.</t>
  </si>
  <si>
    <t>77.</t>
  </si>
  <si>
    <t>Информатизация и внедрение в учреждения сферы культуры информационных технологий, получение населением качественных услуг, рост удовлетворенности населения качеством услуг в сфере культуры и искусства</t>
  </si>
  <si>
    <t>отчетный период 12 мес. 2019 г.</t>
  </si>
  <si>
    <t>1.1.3</t>
  </si>
  <si>
    <t>Ремонт зданий МБУК "Ижемская МКС", в т.ч. ПСД</t>
  </si>
  <si>
    <t>1.1.4</t>
  </si>
  <si>
    <t>Реализация мероприятий по обеспечению доступа в здания учреждений культуры и искусства населения с ограниченными возможностями здоровья</t>
  </si>
  <si>
    <t>Реализация мероприятий по проекту «Культура малой Родины»</t>
  </si>
  <si>
    <t>Текущий ремонт зданий МБУДО «Ижемская ДШИ»</t>
  </si>
  <si>
    <t>Реализация мероприятий по национальному проекту</t>
  </si>
  <si>
    <t>1.1.5</t>
  </si>
  <si>
    <t>1.1.6</t>
  </si>
  <si>
    <t>1.1.7</t>
  </si>
  <si>
    <t>Контрольное событие № 1. Приобретены современные специальные оборудования и музыкальные инструменты для учреждений культуры и искусства в 2019 году</t>
  </si>
  <si>
    <t>Контрольное событие № 5.
Выполнены работы по ремонту зданий МБУК «Ижемская МКС» в 2019 году</t>
  </si>
  <si>
    <t>Контрольное событие № 6.
Выполнены работы по ремонту зданий МБУК «Ижемская МКС» в 2020 году</t>
  </si>
  <si>
    <t>Контрольное событие № 7.
Выполнены работы по ремонту зданий МБУК «Ижемская МКС» в 2021 году</t>
  </si>
  <si>
    <t>Контрольное событие № 8.
Приобретены технические средства для адаптации входа в здание</t>
  </si>
  <si>
    <t>Контрольное событие № 9.
Выполнены мероприятия по проекту "Культура малой Родины" в 2019 году</t>
  </si>
  <si>
    <t>Контрольное событие № 10.
Выполнены работы по ремонту зданий МБУДО «Ижемская ДШИ» в 2019 году</t>
  </si>
  <si>
    <t>Контрольное событие № 11.
Выполнены работы по ремонту зданий МБУДО «Ижемская ДШИ» в 2020 году</t>
  </si>
  <si>
    <t>Контрольное событие № 12.
Выполнены работы по ремонту зданий МБУДО «Ижемская ДШИ» в 2021 году</t>
  </si>
  <si>
    <t>Контрольное событие № 13.
Выполнены мероприятия по национальному проекту  в 2019 году</t>
  </si>
  <si>
    <t>Контрольное событие № 2. Выполнены работы по текущему ремонту зданий МБУК «Ижемская МБС» в 2019 году</t>
  </si>
  <si>
    <t>Контрольное событие № 3. Выполнены работы по ремонту зданий МБУК «Ижемская МБС» в 2020 году</t>
  </si>
  <si>
    <t>Контрольное событие № 4. Выполнены работы по ремонту зданий МБУК «Ижемская МБС» в 2021 году</t>
  </si>
  <si>
    <t>Контрольное событие № 14. Сопровождение интернет-сайта 4-х учреждений в 2019 году</t>
  </si>
  <si>
    <t>Контрольное событие № 15. Сопровождение интернет-сайта 4-х учреждений в 2020 году</t>
  </si>
  <si>
    <t>Контрольное событие № 16. Сопровождение интернет-сайта 4-х учреждений в 2021 году</t>
  </si>
  <si>
    <t>Контрольное событие № 17. Выполнены в полном объеме показатели муниципального задания на оказание муниципальных услуг, выполнение работ за 2018 год</t>
  </si>
  <si>
    <t>Контрольное событие № 18. Выполнены в полном объеме показатели муниципального задания на оказание муниципальных услуг, выполнение работ за 2019 год</t>
  </si>
  <si>
    <t>Контрольное событие № 20. Приобретены книги в 2019 году</t>
  </si>
  <si>
    <t>Контрольное событие № 21. Приобретены книги в 2020 году</t>
  </si>
  <si>
    <t>Контрольное событие № 22. Приобретены книги в 2021 году</t>
  </si>
  <si>
    <t>Контрольное событие № 23. Подписка периодических изданий на 2019 год</t>
  </si>
  <si>
    <t>Контрольное событие  № 19. Выполнены в полном объеме показатели муниципального задания на оказание муниципальных услуг, выполнение работ за 2020 год</t>
  </si>
  <si>
    <t>1.4.4</t>
  </si>
  <si>
    <t>Контрольное событие № 24.  Выполнены в полном объеме показатели муниципальных заданий на оказание муниципальных услуг, выполнение работ за 2018 год</t>
  </si>
  <si>
    <t>Контрольное событие № 25. Выполнены в полном объеме показатели муниципального задания на оказание муниципальных услуг, выполнение работ в 2019 году</t>
  </si>
  <si>
    <t>Контрольное событие № 26. Выполнены в полном объеме показатели муниципального задания на оказание муниципальных услуг, выполнение работ в 2020 году</t>
  </si>
  <si>
    <t xml:space="preserve">Контрольное событие № 27. Выполнены противопожарные мероприятия в 2019 году  </t>
  </si>
  <si>
    <t xml:space="preserve">Контрольное событие № 28. Выполнены противопожарные мероприятия в 2020 году  </t>
  </si>
  <si>
    <t xml:space="preserve">Контрольное событие № 29. Выполнены противопожарные мероприятия в 2021 году  </t>
  </si>
  <si>
    <t>2.1.3</t>
  </si>
  <si>
    <t>2.1.4</t>
  </si>
  <si>
    <t xml:space="preserve"> Показ кинофильмов (платная)</t>
  </si>
  <si>
    <t>Контрольное событие № 30.  Выполнены в полном объеме показатели муниципального задания на оказание муниципальных услуг, выполнение работ за 2018 год</t>
  </si>
  <si>
    <t>Контрольное событие № 31.  Выполнены в полном объеме показатели муниципального задания на оказание муниципальных услуг, выполнение работ за 2019 год</t>
  </si>
  <si>
    <t>Контрольное событие № 32.  Выполнены в полном объеме показатели муниципального задания на оказание муниципальных услуг, выполнение работ в 2020 году</t>
  </si>
  <si>
    <t>Контрольное событие  № 33. Организована и проведена ежегодная конференция коми народа "Коми войтыр" в 2019 году</t>
  </si>
  <si>
    <t>Контрольное событие  № 34. Организована и проведена ежегодная конференция коми народа "Коми войтыр" в 2020 году</t>
  </si>
  <si>
    <t>Контрольное событие  № 35. Организована и проведена ежегодная конференция коми народа "Коми войтыр" в 2021 году</t>
  </si>
  <si>
    <t>Контрольное событие  № 36. Организованы и проведены 6 районных и республиканских праздников в 2019 году</t>
  </si>
  <si>
    <t>Контрольное событие  № 37. Организованы и проведены 6 районных и республиканских праздников в 2020 году</t>
  </si>
  <si>
    <t>Контрольное событие  № 38. Организованы и проведены 6 районных и республиканских праздников в 2021 году</t>
  </si>
  <si>
    <t>Контрольное событие № 39.  Выполнены в полном объеме показатели муниципального задания на оказание муниципальных услуг за 2018 год</t>
  </si>
  <si>
    <t>Контрольное  событие № 40.  Выполнены в полном объеме показатели муниципального задания на оказание муниципальных услуг  в 2019 год</t>
  </si>
  <si>
    <t>Контрольное событие № 41.  Выполнены в полном объеме показатели муниципального задания на оказание муниципальных услуг в 2020 год</t>
  </si>
  <si>
    <t>Ремонт кровли Брыкаланского СДК</t>
  </si>
  <si>
    <t>Проведение межрегионального традиционного народного праздника «Луд» и др. мероприятий по этнокультурному развитию народов</t>
  </si>
  <si>
    <t>2.5.3</t>
  </si>
  <si>
    <t>Ремонт Сизябского СДК</t>
  </si>
  <si>
    <t>Контрольное событие № 42. Выполнены работы по ремонту кровли Брыкаланского СДК</t>
  </si>
  <si>
    <t>Контрольное событие № 43.  Проведены мероприятия по проведению праздника «Луд» и др. мероприятий по этнокультурному развитию народов</t>
  </si>
  <si>
    <t xml:space="preserve">Контрольное событие № 44. Выполнены работы по ремонту Сизябского СДК </t>
  </si>
  <si>
    <t>Контрольное событие № 45. Предоставлен годовой отчет о ходе реализации и оценке эффективности муниципальной программы за 2018 год</t>
  </si>
  <si>
    <t>Контрольное событие № 46.  Предоставлен годовой отчет о ходе реализации и оценке эффективности муниципальной программы за 2019 год</t>
  </si>
  <si>
    <t>Контрольное событие № 47.  Предоставлен годовой отчет о ходе реализации и оценке эффективности муниципальной программы за 2020 год</t>
  </si>
  <si>
    <t>Контрольное событие № 48.  Достигнуты показатели результативности, закрепленные соглашениями с администрацией МО МР "Ижемский" за 2019 год</t>
  </si>
  <si>
    <t>Контрольное событие № 49.  Достигнуты показатели результативности, закрепленные соглашениями с администрацией МО МР "Ижемский" за 2020 год</t>
  </si>
  <si>
    <t>Контрольное событие № 50. Достигнуты показатели результативности, закрепленные соглашениями с администрацией МО МР "Ижемский" за 2021 год</t>
  </si>
  <si>
    <t>Контрольное событие № 51. Содержание объектов недвижимого имущества в надлежащем санитарном состоянии в 2019 год</t>
  </si>
  <si>
    <t>Контрольное событие № 52. Содержание объектов недвижимого имущества в надлежащем санитарном состоянии в 2020 год</t>
  </si>
  <si>
    <t>Контрольное событие № 53. Содержание объектов недвижимого имущества в надлежащем санитарном состоянии в 2021 год</t>
  </si>
  <si>
    <t>3.5</t>
  </si>
  <si>
    <t>3.5.1</t>
  </si>
  <si>
    <t xml:space="preserve">Основное мероприятие 3.5. Создание условий для функционирования муниципальных учреждений культуры и искусства </t>
  </si>
  <si>
    <t>Контрольное событие № 56. Своевременная оплата коммунальных услуг</t>
  </si>
  <si>
    <t xml:space="preserve"> Оплата муниципальными учреждениями расходов по коммунальным услугам</t>
  </si>
  <si>
    <t>Контрольное событие № 54. Достигнут показатель результативности: среднемесячная заработная плата работников муниципальных учреждений культуры за 2018 год</t>
  </si>
  <si>
    <t>Контрольное событие № 55. Достигнут показатель результативности: среднемесячная заработная плата педагогических работников муниципальных учреждений дополнительного образования за 2018 год</t>
  </si>
  <si>
    <t>24 из 29 здания находятся в удовлетворительном состоянии</t>
  </si>
  <si>
    <t>Материально-техническое оснащение в рамках Программы получила МБУК «Ижемская МКС», МБУК "Ижемская МБС"</t>
  </si>
  <si>
    <t xml:space="preserve"> В расчет показателя включены платные и бесплатные посещения.</t>
  </si>
  <si>
    <t>12,03</t>
  </si>
  <si>
    <t>Проведена независимая оценка качества услуг в МБУК "Ижемская МБС"</t>
  </si>
  <si>
    <t>За 2019 год запланированные мероприятия выполнены в срок</t>
  </si>
  <si>
    <t>Мероприятие 1.1.3 Ремонт зданий МБУК "Ижемская МКС", в т.ч. ПСД</t>
  </si>
  <si>
    <t>Мероприятие 1.1.4 Реализация мероприятий по обеспечению доступа в здания учреждений культуры и искусства населения с ограниченными возможностями здоровья</t>
  </si>
  <si>
    <t>Мероприятие 1.1.5 Реализация мероприятий по проекту «Культура малой Родины»</t>
  </si>
  <si>
    <t>Мероприятие 1.1.6 Текущий ремонт зданий МБУДО «Ижемская ДШИ»</t>
  </si>
  <si>
    <t>Мероприятие 1.1.7 Реализация мероприятий по национальному проекту</t>
  </si>
  <si>
    <t xml:space="preserve">В рамках государственной поддержки лучших сельских учреждений культуры приобретено оборудования в МБУК "ИРИКМ" </t>
  </si>
  <si>
    <t>В Сизябской библиотеке произведен ремонт отопительной системы, обшивка гипсокартоном</t>
  </si>
  <si>
    <t>В рамках проекта оснащены театральными креслами, одеждой сценой, муз. аппаратурой Брыкаланский СДК, Кельчиюрский СДК, ремонт печей в Пильегорском ДД</t>
  </si>
  <si>
    <t>Разработка проектной документации и комплексные инженерные изыскания для проектирования по строительству Красноборского СДК</t>
  </si>
  <si>
    <t>Ассигнования направлены на другие мероприятия</t>
  </si>
  <si>
    <t>Приобретены музыкальные инструменты, театральные кресла, одежда сцены. Оснащение модельной библиотеки в рамках национального проекта.</t>
  </si>
  <si>
    <t>Запланированные мероприятия на 2019 год выполнены в срок</t>
  </si>
  <si>
    <t xml:space="preserve">Контрольное событие  программы № 14. Сопровождение интернет-сайта 4-х учреждений в 2019 году </t>
  </si>
  <si>
    <t xml:space="preserve">Контрольное событие  программы № 15. Сопровождение интернет-сайта 4-х учреждений в 2020 году </t>
  </si>
  <si>
    <t xml:space="preserve">Контрольное событие  программы № 16. Сопровождение интернет-сайта 4-х учреждений в 2021 году </t>
  </si>
  <si>
    <t>Подписка периодических изданий на 2 полугодие 2019 г., 1 полугодие 2020 г.</t>
  </si>
  <si>
    <t>Контрольное событие № 17. Выполнены в полном объеме показатели муниципального задания на оказание муниципальных услуг, выполнение работ за 2019 год</t>
  </si>
  <si>
    <t>Контрольное событие № 18. Выполнены в полном объеме показатели муниципального задания на оказание муниципальных услуг, выполнение работ за 2020 год</t>
  </si>
  <si>
    <t>Контрольное событие № 19. Выполнены в полном объеме показатели муниципального задания на оказание муниципальных услуг, выполнение работ за 2021 год</t>
  </si>
  <si>
    <t>Мероприятие 1.4.2. Публичный показ музейных предметов, музейных коллекций</t>
  </si>
  <si>
    <t>Мероприятие 1.4.3 Формирование, учет, изучение, обеспечение физического сохранения и безопасности музейных предметов, музейных коллекций</t>
  </si>
  <si>
    <t>Мероприятие 1.4.4 Создание экспозиций (выставок) музеев, организация выездных выставок</t>
  </si>
  <si>
    <t>Контрольное событие № 24. Выполнены в полном объеме показатели муниципальных заданий на оказание муниципальных услуг, выполнение работ за 2019 год</t>
  </si>
  <si>
    <t>Контрольное событие № 25. Выполнены в полном объеме показатели муниципальных заданий на оказание муниципальных услуг, выполнение работ за 2020 год</t>
  </si>
  <si>
    <t>Контрольное событие № 26. Выполнены в полном объеме показатели муниципальных заданий на оказание муниципальных услуг, выполнение работ за 2021 год</t>
  </si>
  <si>
    <t>Создание модельной библиотеки</t>
  </si>
  <si>
    <t>Текущий ремонт в здании Ижемской ДШИ</t>
  </si>
  <si>
    <t>Контрольное событие № 27. Выполнены противопожарные мероприятия в 2019 году</t>
  </si>
  <si>
    <t>Контрольное событие № 28. Выполнены противопожарные мероприятия в 2020 году</t>
  </si>
  <si>
    <t>Контрольное событие № 29. Выполнены противопожарные мероприятия в 2021 году</t>
  </si>
  <si>
    <t>Мероприятие 2.1.1. Организация и проведение культурно-массовых мероприятий (платная)</t>
  </si>
  <si>
    <t>Мероприятие 2.1.2. Организация и проведение культурно-массовых мероприятий (бесплатная)</t>
  </si>
  <si>
    <t>Мероприятие 2.1.3. Организация деятельности клубных формирований и формирований самодеятельного народного творчества</t>
  </si>
  <si>
    <t>Мероприятие 2.1.4 Показ кинофильмов (платная)</t>
  </si>
  <si>
    <t>Контрольное событие № 30. Выполнены в полном объеме показатели муниципального задания на оказание муниципальных услуг, выполнение работ за 2019 год</t>
  </si>
  <si>
    <t>Контрольное событие № 31. Выполнены в полном объеме показатели муниципального задания на оказание муниципальных услуг, выполнение работ за 2020 год</t>
  </si>
  <si>
    <t>Контрольное событие № 32. Выполнены в полном объеме показатели муниципального задания на оказание муниципальных услуг, выполнение работ за 2021 год</t>
  </si>
  <si>
    <t>Контрольное событие № 33. Организована и проведена ежегодная конференция комии народа "Коми войтыр" в 2019 году</t>
  </si>
  <si>
    <t>Контрольное событие № 36. Организованы и проведены 6 районных и республиканских праздников в 2019 году</t>
  </si>
  <si>
    <t>Контрольное событие № 34. Организована и проведена ежегодная конференция комии народа "Коми войтыр" в 2020 году</t>
  </si>
  <si>
    <t>Контрольное событие № 35. Организована и проведена ежегодная конференция комии народа "Коми войтыр" в 2021 году</t>
  </si>
  <si>
    <t>Контрольное событие № 37. Организованы и проведены 6 районных и республиканских праздников в 2020 году</t>
  </si>
  <si>
    <t>Контрольное событие № 38. Организованы и проведены 6 районных и республиканских праздников в 2021 году</t>
  </si>
  <si>
    <t>Контрольное событие № 39. Выполнены в полном объеме показатели муниципального задания на оказание муниципальных услуг за 2019 год</t>
  </si>
  <si>
    <t>Контрольное событие № 40. Выполнены в полном объеме показатели муниципального задания на оказание муниципальных услуг за 2020 год</t>
  </si>
  <si>
    <t>Контрольное событие № 41. Выполнены в полном объеме показатели муниципального задания на оказание муниципальных услуг за 2021 год</t>
  </si>
  <si>
    <t>Выполнены работы по  замене кровли Брыкаланского СДК</t>
  </si>
  <si>
    <t>Мероприятие 2.5.1 Ремонт кровли Брыкаланского СДК</t>
  </si>
  <si>
    <t>Мероприятие 2.5.2 Проведение межрегионального традиционного народного праздника «Луд» и др. мероприятий по этнокультурному развитию народов</t>
  </si>
  <si>
    <t>Мероприятие 2.5.3 Ремонт Сизябского СДК</t>
  </si>
  <si>
    <t>Проект не прошел конкурсный отбор</t>
  </si>
  <si>
    <t>Транспортные расходы, проживание и питание участников</t>
  </si>
  <si>
    <t>Контрольное событие № 46. Предоставлен годовой отчет о ходе реализации и оценке эффективности муниципаль­ной программы за 2019 год</t>
  </si>
  <si>
    <t>Контрольное событие № 47. Предоставлен годовой отчет о ходе реализации и оценке эффективности муниципальной программы за 2020 год</t>
  </si>
  <si>
    <t>Достигнуты показатели результативности, закрепленные соглашениями с администрацией МО МР "Ижемский" за 2019 год</t>
  </si>
  <si>
    <t xml:space="preserve">Контрольное событие № 48. Достигнуты показатели результативности, закрепленные соглашениями с администрацией МО МР "Ижемский" за 2019 год </t>
  </si>
  <si>
    <t>Контрольное событие № 49. Достигнуты показатели результативности, закрепленные соглашениями с администрацией МО МР "Ижемский" за 2020 год</t>
  </si>
  <si>
    <t>Выполнены в полном объеме показатели муниципального задания на оказание муниципальных услуг за 2019 год</t>
  </si>
  <si>
    <t>Контрольное событие № 55. Достигнут показатель результативности: среднемесячная заработная плата педагогических работников муниципальных учреждений дополнительного образования за 2019 год</t>
  </si>
  <si>
    <t>Контрольное событие № 54. Достигнут показатель результативности: среднемесячная заработная плата работников муниципальных учреждений культуры за 2019 год</t>
  </si>
  <si>
    <t>Достигнуты инди-кативные значения показателей сред-ней заработной платы работников культуры и педаго-гических работни-ков дополнитель-ного образования в соответствии с за-планированными значениями</t>
  </si>
  <si>
    <t>Показатель достигнут</t>
  </si>
  <si>
    <t>Показатели достигнут</t>
  </si>
  <si>
    <t>Основное мероприятие 3.4. Обеспечение роста уровня оплаты труда работников муници-пальных учреждений культуры и искусства в Ижемском районе</t>
  </si>
  <si>
    <t>Мероприятие 3.5.1 Оплата муниципальными учреждениями расходов по коммунальным услугам</t>
  </si>
  <si>
    <t>Своевременная оп-лата коммунальных услуг. Бесперебой-ное выполнение муниципального задания учрежде-ниями</t>
  </si>
  <si>
    <t>Своевременная оплата коммунальных услуг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</si>
  <si>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</si>
  <si>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</si>
  <si>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</si>
  <si>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</si>
  <si>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</si>
  <si>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</si>
  <si>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</si>
  <si>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</si>
  <si>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</si>
  <si>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</si>
  <si>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</si>
  <si>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</si>
  <si>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</si>
  <si>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</si>
  <si>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</si>
  <si>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</si>
  <si>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</si>
  <si>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</si>
  <si>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</si>
  <si>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</si>
  <si>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</si>
  <si>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</si>
  <si>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</si>
  <si>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</si>
  <si>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</si>
  <si>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</si>
  <si>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</si>
  <si>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</si>
  <si>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</si>
  <si>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</si>
  <si>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</si>
  <si>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Приобретены книги 623 шт.</t>
  </si>
  <si>
    <t>Основное мероприятие 3.5</t>
  </si>
  <si>
    <t>Создание условий для функционирования муниципальных учреждений культуры и искусства районе</t>
  </si>
  <si>
    <t>Основное мероприятие 3.5.</t>
  </si>
  <si>
    <r>
      <t>Сведения
о внесенных в муниципальную программу изменениях
по состоянию на _</t>
    </r>
    <r>
      <rPr>
        <u/>
        <sz val="11"/>
        <color indexed="8"/>
        <rFont val="Times New Roman"/>
        <family val="1"/>
        <charset val="204"/>
      </rPr>
      <t>01 января 2020 года</t>
    </r>
    <r>
      <rPr>
        <sz val="11"/>
        <color indexed="8"/>
        <rFont val="Times New Roman"/>
        <family val="1"/>
        <charset val="204"/>
      </rPr>
      <t xml:space="preserve">____
Наименование муниципальной программы </t>
    </r>
    <r>
      <rPr>
        <u/>
        <sz val="11"/>
        <color indexed="8"/>
        <rFont val="Times New Roman"/>
        <family val="1"/>
        <charset val="204"/>
      </rPr>
      <t>Развитие и сохранение культуры</t>
    </r>
    <r>
      <rPr>
        <sz val="11"/>
        <color indexed="8"/>
        <rFont val="Times New Roman"/>
        <family val="1"/>
        <charset val="204"/>
      </rPr>
      <t xml:space="preserve">____
Ответственный исполнитель Вокуева Виктория Яковлевна
</t>
    </r>
  </si>
  <si>
    <t>Постановление № 3 от 09.01.2019 г.</t>
  </si>
  <si>
    <t>Постановление № 350 от 15.05.2019 г.</t>
  </si>
  <si>
    <t>Постановление № 681 от 17.09.2019 г.</t>
  </si>
  <si>
    <t>Постановление № 1004 от 30.12.2019 г.</t>
  </si>
  <si>
    <t>с 01.01.2019 года показатель не рассчитывается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</si>
</sst>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74">
    <xf numFmtId="0" fontId="0" fillId="0" borderId="0" xfId="0"/>
    <xf numFmtId="0" fontId="0" fillId="0" borderId="0" xfId="0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/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14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7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0" fillId="0" borderId="0" xfId="0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14" fontId="8" fillId="0" borderId="2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justify" vertical="top" wrapText="1"/>
    </xf>
    <xf numFmtId="0" fontId="0" fillId="0" borderId="5" xfId="0" applyBorder="1" applyAlignment="1">
      <alignment wrapText="1"/>
    </xf>
    <xf numFmtId="0" fontId="0" fillId="0" borderId="0" xfId="0" applyBorder="1" applyAlignment="1"/>
    <xf numFmtId="0" fontId="7" fillId="0" borderId="3" xfId="0" applyFont="1" applyBorder="1" applyAlignment="1">
      <alignment horizontal="center"/>
    </xf>
    <xf numFmtId="0" fontId="0" fillId="0" borderId="0" xfId="0" applyNumberForma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 vertical="top" wrapText="1"/>
    </xf>
    <xf numFmtId="0" fontId="8" fillId="0" borderId="0" xfId="0" applyFont="1" applyBorder="1"/>
    <xf numFmtId="164" fontId="8" fillId="0" borderId="2" xfId="0" applyNumberFormat="1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vertical="top" wrapText="1"/>
    </xf>
    <xf numFmtId="165" fontId="6" fillId="0" borderId="2" xfId="0" applyNumberFormat="1" applyFont="1" applyBorder="1" applyAlignment="1">
      <alignment horizontal="center" vertical="top" wrapText="1"/>
    </xf>
    <xf numFmtId="4" fontId="0" fillId="0" borderId="0" xfId="0" applyNumberFormat="1"/>
    <xf numFmtId="165" fontId="0" fillId="0" borderId="0" xfId="0" applyNumberFormat="1"/>
    <xf numFmtId="164" fontId="8" fillId="0" borderId="8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/>
    </xf>
    <xf numFmtId="165" fontId="14" fillId="0" borderId="2" xfId="0" applyNumberFormat="1" applyFont="1" applyBorder="1" applyAlignment="1">
      <alignment horizontal="center" wrapText="1"/>
    </xf>
    <xf numFmtId="165" fontId="9" fillId="0" borderId="2" xfId="0" applyNumberFormat="1" applyFont="1" applyBorder="1" applyAlignment="1">
      <alignment horizontal="center" wrapText="1"/>
    </xf>
    <xf numFmtId="165" fontId="10" fillId="0" borderId="2" xfId="0" applyNumberFormat="1" applyFont="1" applyBorder="1" applyAlignment="1">
      <alignment horizontal="center" wrapText="1"/>
    </xf>
    <xf numFmtId="165" fontId="14" fillId="0" borderId="2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2" xfId="0" applyNumberFormat="1" applyFont="1" applyBorder="1" applyAlignment="1">
      <alignment horizontal="right"/>
    </xf>
    <xf numFmtId="165" fontId="10" fillId="0" borderId="2" xfId="0" applyNumberFormat="1" applyFont="1" applyBorder="1"/>
    <xf numFmtId="165" fontId="15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horizontal="center" vertical="top" wrapText="1"/>
    </xf>
    <xf numFmtId="14" fontId="16" fillId="0" borderId="2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14" fontId="8" fillId="0" borderId="10" xfId="0" applyNumberFormat="1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164" fontId="0" fillId="0" borderId="0" xfId="0" applyNumberFormat="1"/>
    <xf numFmtId="164" fontId="0" fillId="0" borderId="0" xfId="0" applyNumberFormat="1" applyFill="1"/>
    <xf numFmtId="165" fontId="9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right"/>
    </xf>
    <xf numFmtId="165" fontId="10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10" fillId="0" borderId="1" xfId="0" applyNumberFormat="1" applyFont="1" applyBorder="1"/>
    <xf numFmtId="165" fontId="9" fillId="0" borderId="1" xfId="0" applyNumberFormat="1" applyFont="1" applyBorder="1" applyAlignment="1">
      <alignment horizontal="center" wrapText="1"/>
    </xf>
    <xf numFmtId="165" fontId="8" fillId="0" borderId="2" xfId="0" applyNumberFormat="1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165" fontId="8" fillId="0" borderId="2" xfId="0" applyNumberFormat="1" applyFont="1" applyFill="1" applyBorder="1" applyAlignment="1">
      <alignment horizontal="right" vertical="top" wrapText="1"/>
    </xf>
    <xf numFmtId="0" fontId="8" fillId="0" borderId="12" xfId="0" applyFont="1" applyBorder="1" applyAlignment="1">
      <alignment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3" xfId="0" applyFont="1" applyFill="1" applyBorder="1" applyAlignment="1">
      <alignment vertical="top" wrapText="1"/>
    </xf>
    <xf numFmtId="0" fontId="8" fillId="0" borderId="9" xfId="0" applyFont="1" applyFill="1" applyBorder="1" applyAlignment="1">
      <alignment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165" fontId="6" fillId="0" borderId="2" xfId="0" applyNumberFormat="1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6" fillId="0" borderId="0" xfId="0" applyFont="1" applyAlignment="1">
      <alignment vertical="top"/>
    </xf>
    <xf numFmtId="49" fontId="8" fillId="0" borderId="13" xfId="0" applyNumberFormat="1" applyFont="1" applyBorder="1" applyAlignment="1">
      <alignment vertical="top"/>
    </xf>
    <xf numFmtId="0" fontId="6" fillId="0" borderId="0" xfId="0" applyFont="1" applyBorder="1" applyAlignment="1">
      <alignment horizontal="right"/>
    </xf>
    <xf numFmtId="49" fontId="6" fillId="0" borderId="1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49" fontId="8" fillId="0" borderId="15" xfId="0" applyNumberFormat="1" applyFont="1" applyBorder="1" applyAlignment="1">
      <alignment vertical="top"/>
    </xf>
    <xf numFmtId="0" fontId="6" fillId="0" borderId="14" xfId="0" applyFont="1" applyBorder="1" applyAlignment="1">
      <alignment vertical="top" wrapText="1"/>
    </xf>
    <xf numFmtId="14" fontId="6" fillId="0" borderId="14" xfId="0" applyNumberFormat="1" applyFont="1" applyBorder="1" applyAlignment="1">
      <alignment horizontal="center" vertical="top" wrapText="1"/>
    </xf>
    <xf numFmtId="164" fontId="6" fillId="0" borderId="14" xfId="0" applyNumberFormat="1" applyFont="1" applyBorder="1" applyAlignment="1">
      <alignment horizontal="center" vertical="top" wrapText="1"/>
    </xf>
    <xf numFmtId="49" fontId="8" fillId="0" borderId="16" xfId="0" applyNumberFormat="1" applyFont="1" applyBorder="1" applyAlignment="1">
      <alignment vertical="top"/>
    </xf>
    <xf numFmtId="49" fontId="6" fillId="0" borderId="17" xfId="0" applyNumberFormat="1" applyFont="1" applyBorder="1" applyAlignment="1">
      <alignment vertical="top" wrapText="1"/>
    </xf>
    <xf numFmtId="165" fontId="6" fillId="0" borderId="14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14" fontId="6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center" vertical="top" wrapText="1"/>
    </xf>
    <xf numFmtId="14" fontId="4" fillId="0" borderId="11" xfId="0" applyNumberFormat="1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14" fontId="6" fillId="0" borderId="11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10" xfId="1" applyBorder="1" applyAlignment="1" applyProtection="1">
      <alignment vertical="top" wrapText="1"/>
    </xf>
    <xf numFmtId="0" fontId="6" fillId="0" borderId="10" xfId="0" applyFont="1" applyBorder="1" applyAlignment="1">
      <alignment vertical="top" wrapText="1"/>
    </xf>
    <xf numFmtId="0" fontId="4" fillId="0" borderId="11" xfId="0" applyFont="1" applyFill="1" applyBorder="1" applyAlignment="1">
      <alignment horizontal="left" vertical="top" wrapText="1"/>
    </xf>
    <xf numFmtId="49" fontId="6" fillId="0" borderId="12" xfId="0" applyNumberFormat="1" applyFont="1" applyBorder="1" applyAlignment="1">
      <alignment vertical="top" wrapText="1"/>
    </xf>
    <xf numFmtId="14" fontId="6" fillId="0" borderId="12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center" vertical="top" wrapText="1"/>
    </xf>
    <xf numFmtId="2" fontId="6" fillId="0" borderId="12" xfId="0" applyNumberFormat="1" applyFont="1" applyBorder="1" applyAlignment="1">
      <alignment horizontal="center" vertical="top" wrapText="1"/>
    </xf>
    <xf numFmtId="0" fontId="4" fillId="0" borderId="18" xfId="0" applyFont="1" applyFill="1" applyBorder="1" applyAlignment="1">
      <alignment horizontal="left" vertical="top" wrapText="1"/>
    </xf>
    <xf numFmtId="2" fontId="6" fillId="0" borderId="11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4" fontId="8" fillId="0" borderId="11" xfId="0" applyNumberFormat="1" applyFont="1" applyBorder="1" applyAlignment="1">
      <alignment horizontal="center" vertical="top" wrapText="1"/>
    </xf>
    <xf numFmtId="0" fontId="8" fillId="0" borderId="11" xfId="0" applyFont="1" applyBorder="1" applyAlignment="1">
      <alignment vertical="top" wrapText="1"/>
    </xf>
    <xf numFmtId="0" fontId="0" fillId="0" borderId="11" xfId="0" applyBorder="1"/>
    <xf numFmtId="0" fontId="11" fillId="0" borderId="11" xfId="0" applyFont="1" applyBorder="1" applyAlignment="1">
      <alignment vertical="top" wrapText="1"/>
    </xf>
    <xf numFmtId="165" fontId="10" fillId="0" borderId="11" xfId="0" applyNumberFormat="1" applyFont="1" applyBorder="1" applyAlignment="1">
      <alignment horizontal="right"/>
    </xf>
    <xf numFmtId="0" fontId="12" fillId="0" borderId="11" xfId="0" applyFont="1" applyBorder="1" applyAlignment="1">
      <alignment vertical="top" wrapText="1"/>
    </xf>
    <xf numFmtId="165" fontId="10" fillId="0" borderId="11" xfId="0" applyNumberFormat="1" applyFont="1" applyBorder="1" applyAlignment="1">
      <alignment horizontal="center"/>
    </xf>
    <xf numFmtId="165" fontId="15" fillId="0" borderId="11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4" fontId="8" fillId="0" borderId="19" xfId="0" applyNumberFormat="1" applyFont="1" applyBorder="1" applyAlignment="1">
      <alignment horizontal="center"/>
    </xf>
    <xf numFmtId="4" fontId="8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165" fontId="6" fillId="0" borderId="4" xfId="0" applyNumberFormat="1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/>
    </xf>
    <xf numFmtId="0" fontId="13" fillId="0" borderId="22" xfId="0" applyFont="1" applyBorder="1" applyAlignment="1">
      <alignment horizontal="center" vertical="top"/>
    </xf>
    <xf numFmtId="4" fontId="6" fillId="0" borderId="4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14" fontId="6" fillId="0" borderId="11" xfId="0" applyNumberFormat="1" applyFont="1" applyBorder="1" applyAlignment="1">
      <alignment horizontal="center" vertical="top" wrapText="1"/>
    </xf>
    <xf numFmtId="49" fontId="6" fillId="0" borderId="15" xfId="0" applyNumberFormat="1" applyFont="1" applyBorder="1" applyAlignment="1">
      <alignment vertical="top" wrapText="1"/>
    </xf>
    <xf numFmtId="49" fontId="6" fillId="0" borderId="17" xfId="0" applyNumberFormat="1" applyFont="1" applyBorder="1" applyAlignment="1">
      <alignment vertical="top" wrapText="1"/>
    </xf>
    <xf numFmtId="0" fontId="5" fillId="0" borderId="11" xfId="1" applyBorder="1" applyAlignment="1" applyProtection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top"/>
    </xf>
    <xf numFmtId="0" fontId="6" fillId="0" borderId="1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6" fillId="0" borderId="2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4" fontId="8" fillId="0" borderId="4" xfId="0" applyNumberFormat="1" applyFont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25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0" xfId="0" applyFont="1" applyAlignment="1">
      <alignment horizontal="center" wrapText="1"/>
    </xf>
    <xf numFmtId="0" fontId="10" fillId="0" borderId="30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0" fillId="0" borderId="31" xfId="0" applyFont="1" applyBorder="1" applyAlignment="1">
      <alignment vertical="top" wrapText="1"/>
    </xf>
    <xf numFmtId="0" fontId="6" fillId="0" borderId="30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NumberFormat="1" applyFont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top" wrapText="1"/>
    </xf>
    <xf numFmtId="0" fontId="9" fillId="0" borderId="28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7"/>
  <sheetViews>
    <sheetView topLeftCell="A126" zoomScale="70" zoomScaleNormal="70" workbookViewId="0">
      <selection activeCell="M8" sqref="M8"/>
    </sheetView>
  </sheetViews>
  <sheetFormatPr defaultRowHeight="15"/>
  <cols>
    <col min="1" max="1" width="5.140625" style="31" customWidth="1"/>
    <col min="2" max="2" width="28.42578125" customWidth="1"/>
    <col min="3" max="3" width="7.42578125" customWidth="1"/>
    <col min="4" max="4" width="16.140625" customWidth="1"/>
    <col min="5" max="5" width="14.42578125" customWidth="1"/>
    <col min="6" max="6" width="15" customWidth="1"/>
    <col min="7" max="7" width="16.140625" customWidth="1"/>
    <col min="8" max="8" width="15" customWidth="1"/>
    <col min="9" max="9" width="14.7109375" customWidth="1"/>
  </cols>
  <sheetData>
    <row r="1" spans="1:10" ht="15.75">
      <c r="B1" s="32"/>
      <c r="C1" s="32"/>
      <c r="D1" s="32"/>
      <c r="E1" s="32"/>
      <c r="F1" s="32"/>
      <c r="G1" s="32"/>
      <c r="H1" s="32"/>
      <c r="I1" s="4" t="s">
        <v>95</v>
      </c>
    </row>
    <row r="2" spans="1:10" ht="15.75">
      <c r="B2" s="32"/>
      <c r="C2" s="180" t="s">
        <v>96</v>
      </c>
      <c r="D2" s="180"/>
      <c r="E2" s="180"/>
      <c r="F2" s="180"/>
      <c r="G2" s="180"/>
      <c r="H2" s="32"/>
      <c r="I2" s="32"/>
    </row>
    <row r="3" spans="1:10" ht="15.75">
      <c r="B3" s="32"/>
      <c r="C3" s="180" t="s">
        <v>97</v>
      </c>
      <c r="D3" s="180"/>
      <c r="E3" s="180"/>
      <c r="F3" s="180"/>
      <c r="G3" s="180"/>
      <c r="H3" s="32"/>
      <c r="I3" s="32"/>
    </row>
    <row r="4" spans="1:10" ht="15.75">
      <c r="B4" s="32"/>
      <c r="C4" s="4" t="s">
        <v>99</v>
      </c>
      <c r="D4" s="4"/>
      <c r="E4" s="4"/>
      <c r="F4" s="4"/>
      <c r="G4" s="4"/>
      <c r="H4" s="32"/>
      <c r="I4" s="32"/>
    </row>
    <row r="5" spans="1:10" ht="15.75">
      <c r="A5" s="99" t="s">
        <v>442</v>
      </c>
      <c r="B5" s="32"/>
      <c r="C5" s="32"/>
      <c r="D5" s="32"/>
      <c r="E5" s="32"/>
      <c r="F5" s="32"/>
      <c r="G5" s="32"/>
      <c r="H5" s="32"/>
      <c r="I5" s="32"/>
    </row>
    <row r="6" spans="1:10" ht="15.75">
      <c r="A6" s="99" t="s">
        <v>98</v>
      </c>
      <c r="B6" s="32"/>
      <c r="C6" s="32"/>
      <c r="D6" s="32"/>
      <c r="E6" s="32"/>
      <c r="F6" s="32"/>
      <c r="G6" s="32"/>
      <c r="H6" s="32"/>
      <c r="I6" s="32"/>
    </row>
    <row r="7" spans="1:10" ht="15.75" thickBot="1">
      <c r="B7" s="32"/>
      <c r="C7" s="32"/>
      <c r="D7" s="32"/>
      <c r="E7" s="32"/>
      <c r="F7" s="32"/>
      <c r="G7" s="32"/>
      <c r="H7" s="32"/>
      <c r="I7" s="32"/>
    </row>
    <row r="8" spans="1:10" ht="59.45" customHeight="1">
      <c r="A8" s="182" t="s">
        <v>0</v>
      </c>
      <c r="B8" s="178" t="s">
        <v>51</v>
      </c>
      <c r="C8" s="178" t="s">
        <v>52</v>
      </c>
      <c r="D8" s="178" t="s">
        <v>53</v>
      </c>
      <c r="E8" s="178" t="s">
        <v>54</v>
      </c>
      <c r="F8" s="178" t="s">
        <v>55</v>
      </c>
      <c r="G8" s="178" t="s">
        <v>56</v>
      </c>
      <c r="H8" s="179"/>
      <c r="I8" s="187" t="s">
        <v>59</v>
      </c>
    </row>
    <row r="9" spans="1:10" ht="60.75" customHeight="1">
      <c r="A9" s="183"/>
      <c r="B9" s="181"/>
      <c r="C9" s="181"/>
      <c r="D9" s="181"/>
      <c r="E9" s="181"/>
      <c r="F9" s="181"/>
      <c r="G9" s="10" t="s">
        <v>57</v>
      </c>
      <c r="H9" s="10" t="s">
        <v>58</v>
      </c>
      <c r="I9" s="188"/>
    </row>
    <row r="10" spans="1:10" ht="15.75" thickBot="1">
      <c r="A10" s="51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6">
        <v>9</v>
      </c>
    </row>
    <row r="11" spans="1:10" ht="50.45" customHeight="1" thickBot="1">
      <c r="A11" s="70" t="s">
        <v>3</v>
      </c>
      <c r="B11" s="109" t="s">
        <v>4</v>
      </c>
      <c r="C11" s="6"/>
      <c r="D11" s="3" t="s">
        <v>5</v>
      </c>
      <c r="E11" s="7">
        <v>43466</v>
      </c>
      <c r="F11" s="114">
        <v>43830</v>
      </c>
      <c r="G11" s="41">
        <v>10848.9</v>
      </c>
      <c r="H11" s="37">
        <v>10848.9</v>
      </c>
      <c r="I11" s="37">
        <f>I12+I13</f>
        <v>0</v>
      </c>
      <c r="J11" s="75"/>
    </row>
    <row r="12" spans="1:10" ht="83.45" customHeight="1" thickBot="1">
      <c r="A12" s="100" t="s">
        <v>60</v>
      </c>
      <c r="B12" s="113" t="s">
        <v>392</v>
      </c>
      <c r="C12" s="113"/>
      <c r="D12" s="106" t="s">
        <v>5</v>
      </c>
      <c r="E12" s="114">
        <v>43556</v>
      </c>
      <c r="F12" s="114">
        <v>43830</v>
      </c>
      <c r="G12" s="115">
        <v>100</v>
      </c>
      <c r="H12" s="118">
        <v>100</v>
      </c>
      <c r="I12" s="115">
        <v>0</v>
      </c>
      <c r="J12" s="75"/>
    </row>
    <row r="13" spans="1:10" ht="52.9" customHeight="1" thickBot="1">
      <c r="A13" s="116" t="s">
        <v>61</v>
      </c>
      <c r="B13" s="70" t="s">
        <v>6</v>
      </c>
      <c r="C13" s="70"/>
      <c r="D13" s="119" t="s">
        <v>5</v>
      </c>
      <c r="E13" s="120">
        <v>43497</v>
      </c>
      <c r="F13" s="114">
        <v>43830</v>
      </c>
      <c r="G13" s="121">
        <v>470</v>
      </c>
      <c r="H13" s="121">
        <v>470</v>
      </c>
      <c r="I13" s="121">
        <v>0</v>
      </c>
      <c r="J13" s="75"/>
    </row>
    <row r="14" spans="1:10" ht="52.9" customHeight="1" thickBot="1">
      <c r="A14" s="112" t="s">
        <v>443</v>
      </c>
      <c r="B14" s="70" t="s">
        <v>444</v>
      </c>
      <c r="C14" s="70"/>
      <c r="D14" s="119" t="s">
        <v>5</v>
      </c>
      <c r="E14" s="120">
        <v>43466</v>
      </c>
      <c r="F14" s="114">
        <v>43830</v>
      </c>
      <c r="G14" s="121">
        <v>2508</v>
      </c>
      <c r="H14" s="121">
        <v>2508</v>
      </c>
      <c r="I14" s="121">
        <v>0</v>
      </c>
      <c r="J14" s="75"/>
    </row>
    <row r="15" spans="1:10" ht="52.9" customHeight="1" thickBot="1">
      <c r="A15" s="112" t="s">
        <v>445</v>
      </c>
      <c r="B15" s="70" t="s">
        <v>446</v>
      </c>
      <c r="C15" s="70"/>
      <c r="D15" s="119" t="s">
        <v>5</v>
      </c>
      <c r="E15" s="122">
        <v>43466</v>
      </c>
      <c r="F15" s="122">
        <v>43830</v>
      </c>
      <c r="G15" s="121">
        <v>0</v>
      </c>
      <c r="H15" s="121">
        <v>0</v>
      </c>
      <c r="I15" s="121">
        <v>0</v>
      </c>
      <c r="J15" s="75"/>
    </row>
    <row r="16" spans="1:10" ht="52.9" customHeight="1" thickBot="1">
      <c r="A16" s="112" t="s">
        <v>450</v>
      </c>
      <c r="B16" s="70" t="s">
        <v>447</v>
      </c>
      <c r="C16" s="70"/>
      <c r="D16" s="119" t="s">
        <v>5</v>
      </c>
      <c r="E16" s="122">
        <v>43466</v>
      </c>
      <c r="F16" s="122">
        <v>43830</v>
      </c>
      <c r="G16" s="121">
        <v>2445.9</v>
      </c>
      <c r="H16" s="121">
        <v>2445.9</v>
      </c>
      <c r="I16" s="121">
        <v>0</v>
      </c>
      <c r="J16" s="75"/>
    </row>
    <row r="17" spans="1:10" ht="52.9" customHeight="1" thickBot="1">
      <c r="A17" s="112" t="s">
        <v>451</v>
      </c>
      <c r="B17" s="70" t="s">
        <v>448</v>
      </c>
      <c r="C17" s="70"/>
      <c r="D17" s="119" t="s">
        <v>5</v>
      </c>
      <c r="E17" s="122">
        <v>43466</v>
      </c>
      <c r="F17" s="114">
        <v>43830</v>
      </c>
      <c r="G17" s="121">
        <v>75</v>
      </c>
      <c r="H17" s="121">
        <v>75</v>
      </c>
      <c r="I17" s="121">
        <v>0</v>
      </c>
      <c r="J17" s="75"/>
    </row>
    <row r="18" spans="1:10" ht="52.9" customHeight="1" thickBot="1">
      <c r="A18" s="112" t="s">
        <v>452</v>
      </c>
      <c r="B18" s="70" t="s">
        <v>449</v>
      </c>
      <c r="C18" s="70"/>
      <c r="D18" s="119" t="s">
        <v>5</v>
      </c>
      <c r="E18" s="122">
        <v>43556</v>
      </c>
      <c r="F18" s="122">
        <v>43830</v>
      </c>
      <c r="G18" s="121">
        <v>5250</v>
      </c>
      <c r="H18" s="121">
        <v>5250</v>
      </c>
      <c r="I18" s="121"/>
      <c r="J18" s="75"/>
    </row>
    <row r="19" spans="1:10" ht="16.149999999999999" customHeight="1" thickBot="1">
      <c r="A19" s="193"/>
      <c r="B19" s="196" t="s">
        <v>453</v>
      </c>
      <c r="C19" s="195" t="s">
        <v>8</v>
      </c>
      <c r="D19" s="191" t="s">
        <v>7</v>
      </c>
      <c r="E19" s="191" t="s">
        <v>9</v>
      </c>
      <c r="F19" s="192">
        <v>43830</v>
      </c>
      <c r="G19" s="191" t="s">
        <v>9</v>
      </c>
      <c r="H19" s="191" t="s">
        <v>9</v>
      </c>
      <c r="I19" s="191" t="s">
        <v>9</v>
      </c>
      <c r="J19" s="75"/>
    </row>
    <row r="20" spans="1:10" ht="82.15" customHeight="1" thickBot="1">
      <c r="A20" s="194"/>
      <c r="B20" s="197"/>
      <c r="C20" s="195"/>
      <c r="D20" s="191"/>
      <c r="E20" s="191"/>
      <c r="F20" s="192"/>
      <c r="G20" s="191"/>
      <c r="H20" s="191"/>
      <c r="I20" s="191"/>
      <c r="J20" s="75"/>
    </row>
    <row r="21" spans="1:10" ht="81.599999999999994" customHeight="1" thickBot="1">
      <c r="A21" s="117"/>
      <c r="B21" s="125" t="s">
        <v>463</v>
      </c>
      <c r="C21" s="128"/>
      <c r="D21" s="119" t="s">
        <v>7</v>
      </c>
      <c r="E21" s="119" t="s">
        <v>9</v>
      </c>
      <c r="F21" s="120">
        <v>43830</v>
      </c>
      <c r="G21" s="119" t="s">
        <v>9</v>
      </c>
      <c r="H21" s="119" t="s">
        <v>9</v>
      </c>
      <c r="I21" s="119" t="s">
        <v>9</v>
      </c>
      <c r="J21" s="75"/>
    </row>
    <row r="22" spans="1:10" ht="67.150000000000006" customHeight="1" thickBot="1">
      <c r="A22" s="117"/>
      <c r="B22" s="125" t="s">
        <v>464</v>
      </c>
      <c r="C22" s="128"/>
      <c r="D22" s="119" t="s">
        <v>7</v>
      </c>
      <c r="E22" s="119" t="s">
        <v>9</v>
      </c>
      <c r="F22" s="114">
        <v>43830</v>
      </c>
      <c r="G22" s="123" t="s">
        <v>9</v>
      </c>
      <c r="H22" s="119" t="s">
        <v>9</v>
      </c>
      <c r="I22" s="119" t="s">
        <v>9</v>
      </c>
      <c r="J22" s="75"/>
    </row>
    <row r="23" spans="1:10" ht="79.5" thickBot="1">
      <c r="A23" s="117"/>
      <c r="B23" s="125" t="s">
        <v>465</v>
      </c>
      <c r="C23" s="129"/>
      <c r="D23" s="119" t="s">
        <v>7</v>
      </c>
      <c r="E23" s="119" t="s">
        <v>9</v>
      </c>
      <c r="F23" s="114">
        <v>43830</v>
      </c>
      <c r="G23" s="119" t="s">
        <v>9</v>
      </c>
      <c r="H23" s="119" t="s">
        <v>9</v>
      </c>
      <c r="I23" s="119" t="s">
        <v>9</v>
      </c>
      <c r="J23" s="75"/>
    </row>
    <row r="24" spans="1:10" ht="79.5" thickBot="1">
      <c r="A24" s="126"/>
      <c r="B24" s="130" t="s">
        <v>454</v>
      </c>
      <c r="C24" s="103"/>
      <c r="D24" s="119" t="s">
        <v>7</v>
      </c>
      <c r="E24" s="119" t="s">
        <v>9</v>
      </c>
      <c r="F24" s="7">
        <v>43830</v>
      </c>
      <c r="G24" s="119" t="s">
        <v>9</v>
      </c>
      <c r="H24" s="119" t="s">
        <v>9</v>
      </c>
      <c r="I24" s="119" t="s">
        <v>9</v>
      </c>
      <c r="J24" s="75"/>
    </row>
    <row r="25" spans="1:10" ht="79.5" thickBot="1">
      <c r="A25" s="126"/>
      <c r="B25" s="130" t="s">
        <v>455</v>
      </c>
      <c r="C25" s="103"/>
      <c r="D25" s="119" t="s">
        <v>7</v>
      </c>
      <c r="E25" s="119" t="s">
        <v>9</v>
      </c>
      <c r="F25" s="114">
        <v>43830</v>
      </c>
      <c r="G25" s="119" t="s">
        <v>9</v>
      </c>
      <c r="H25" s="119" t="s">
        <v>9</v>
      </c>
      <c r="I25" s="119" t="s">
        <v>9</v>
      </c>
      <c r="J25" s="75"/>
    </row>
    <row r="26" spans="1:10" ht="79.5" thickBot="1">
      <c r="A26" s="126"/>
      <c r="B26" s="130" t="s">
        <v>456</v>
      </c>
      <c r="C26" s="103"/>
      <c r="D26" s="119" t="s">
        <v>7</v>
      </c>
      <c r="E26" s="119" t="s">
        <v>9</v>
      </c>
      <c r="F26" s="114">
        <v>43830</v>
      </c>
      <c r="G26" s="119" t="s">
        <v>9</v>
      </c>
      <c r="H26" s="119" t="s">
        <v>9</v>
      </c>
      <c r="I26" s="119" t="s">
        <v>9</v>
      </c>
      <c r="J26" s="75"/>
    </row>
    <row r="27" spans="1:10" ht="63.75" thickBot="1">
      <c r="A27" s="126"/>
      <c r="B27" s="130" t="s">
        <v>457</v>
      </c>
      <c r="C27" s="103"/>
      <c r="D27" s="119" t="s">
        <v>7</v>
      </c>
      <c r="E27" s="119" t="s">
        <v>9</v>
      </c>
      <c r="F27" s="7">
        <v>43830</v>
      </c>
      <c r="G27" s="119" t="s">
        <v>9</v>
      </c>
      <c r="H27" s="119" t="s">
        <v>9</v>
      </c>
      <c r="I27" s="119" t="s">
        <v>9</v>
      </c>
      <c r="J27" s="75"/>
    </row>
    <row r="28" spans="1:10" ht="63.75" thickBot="1">
      <c r="A28" s="126"/>
      <c r="B28" s="130" t="s">
        <v>458</v>
      </c>
      <c r="C28" s="103"/>
      <c r="D28" s="119" t="s">
        <v>7</v>
      </c>
      <c r="E28" s="119" t="s">
        <v>9</v>
      </c>
      <c r="F28" s="7">
        <v>43830</v>
      </c>
      <c r="G28" s="119" t="s">
        <v>9</v>
      </c>
      <c r="H28" s="119" t="s">
        <v>9</v>
      </c>
      <c r="I28" s="119" t="s">
        <v>9</v>
      </c>
      <c r="J28" s="75"/>
    </row>
    <row r="29" spans="1:10" ht="95.25" thickBot="1">
      <c r="A29" s="126"/>
      <c r="B29" s="130" t="s">
        <v>459</v>
      </c>
      <c r="C29" s="103"/>
      <c r="D29" s="119" t="s">
        <v>7</v>
      </c>
      <c r="E29" s="119" t="s">
        <v>9</v>
      </c>
      <c r="F29" s="7">
        <v>43830</v>
      </c>
      <c r="G29" s="119" t="s">
        <v>9</v>
      </c>
      <c r="H29" s="119" t="s">
        <v>9</v>
      </c>
      <c r="I29" s="119" t="s">
        <v>9</v>
      </c>
      <c r="J29" s="75"/>
    </row>
    <row r="30" spans="1:10" ht="95.25" thickBot="1">
      <c r="A30" s="126"/>
      <c r="B30" s="130" t="s">
        <v>460</v>
      </c>
      <c r="C30" s="103"/>
      <c r="D30" s="119" t="s">
        <v>7</v>
      </c>
      <c r="E30" s="119" t="s">
        <v>9</v>
      </c>
      <c r="F30" s="114">
        <v>43830</v>
      </c>
      <c r="G30" s="119" t="s">
        <v>9</v>
      </c>
      <c r="H30" s="119" t="s">
        <v>9</v>
      </c>
      <c r="I30" s="119" t="s">
        <v>9</v>
      </c>
      <c r="J30" s="75"/>
    </row>
    <row r="31" spans="1:10" ht="95.25" thickBot="1">
      <c r="A31" s="126"/>
      <c r="B31" s="130" t="s">
        <v>461</v>
      </c>
      <c r="C31" s="103"/>
      <c r="D31" s="119" t="s">
        <v>7</v>
      </c>
      <c r="E31" s="119" t="s">
        <v>9</v>
      </c>
      <c r="F31" s="114">
        <v>43830</v>
      </c>
      <c r="G31" s="119" t="s">
        <v>9</v>
      </c>
      <c r="H31" s="119" t="s">
        <v>9</v>
      </c>
      <c r="I31" s="119" t="s">
        <v>9</v>
      </c>
      <c r="J31" s="75"/>
    </row>
    <row r="32" spans="1:10" ht="69.599999999999994" customHeight="1" thickBot="1">
      <c r="A32" s="126"/>
      <c r="B32" s="130" t="s">
        <v>462</v>
      </c>
      <c r="C32" s="103"/>
      <c r="D32" s="119" t="s">
        <v>7</v>
      </c>
      <c r="E32" s="119" t="s">
        <v>9</v>
      </c>
      <c r="F32" s="7">
        <v>43830</v>
      </c>
      <c r="G32" s="119" t="s">
        <v>9</v>
      </c>
      <c r="H32" s="119" t="s">
        <v>9</v>
      </c>
      <c r="I32" s="119" t="s">
        <v>9</v>
      </c>
      <c r="J32" s="75"/>
    </row>
    <row r="33" spans="1:10" ht="48.6" customHeight="1" thickBot="1">
      <c r="A33" s="46" t="s">
        <v>11</v>
      </c>
      <c r="B33" s="6" t="s">
        <v>12</v>
      </c>
      <c r="C33" s="6"/>
      <c r="D33" s="3" t="s">
        <v>7</v>
      </c>
      <c r="E33" s="7">
        <v>43466</v>
      </c>
      <c r="F33" s="114">
        <v>43830</v>
      </c>
      <c r="G33" s="3">
        <v>437.2</v>
      </c>
      <c r="H33" s="37">
        <v>437.2</v>
      </c>
      <c r="I33" s="37">
        <f>I34</f>
        <v>0</v>
      </c>
      <c r="J33" s="75"/>
    </row>
    <row r="34" spans="1:10" ht="63.6" customHeight="1" thickBot="1">
      <c r="A34" s="46" t="s">
        <v>62</v>
      </c>
      <c r="B34" s="6" t="s">
        <v>13</v>
      </c>
      <c r="C34" s="6"/>
      <c r="D34" s="3" t="s">
        <v>7</v>
      </c>
      <c r="E34" s="7">
        <v>43466</v>
      </c>
      <c r="F34" s="114">
        <v>43830</v>
      </c>
      <c r="G34" s="3">
        <v>437.2</v>
      </c>
      <c r="H34" s="37">
        <v>437.2</v>
      </c>
      <c r="I34" s="37">
        <v>0</v>
      </c>
      <c r="J34" s="75"/>
    </row>
    <row r="35" spans="1:10" ht="64.150000000000006" customHeight="1" thickBot="1">
      <c r="A35" s="46"/>
      <c r="B35" s="103" t="s">
        <v>466</v>
      </c>
      <c r="C35" s="6"/>
      <c r="D35" s="3" t="s">
        <v>7</v>
      </c>
      <c r="E35" s="3" t="s">
        <v>9</v>
      </c>
      <c r="F35" s="7">
        <v>43830</v>
      </c>
      <c r="G35" s="3" t="s">
        <v>9</v>
      </c>
      <c r="H35" s="3" t="s">
        <v>9</v>
      </c>
      <c r="I35" s="3" t="s">
        <v>9</v>
      </c>
      <c r="J35" s="75"/>
    </row>
    <row r="36" spans="1:10" ht="64.150000000000006" customHeight="1" thickBot="1">
      <c r="A36" s="131"/>
      <c r="B36" s="103" t="s">
        <v>467</v>
      </c>
      <c r="C36" s="113"/>
      <c r="D36" s="104" t="s">
        <v>7</v>
      </c>
      <c r="E36" s="104" t="s">
        <v>9</v>
      </c>
      <c r="F36" s="114">
        <v>43830</v>
      </c>
      <c r="G36" s="104" t="s">
        <v>9</v>
      </c>
      <c r="H36" s="104" t="s">
        <v>9</v>
      </c>
      <c r="I36" s="104" t="s">
        <v>9</v>
      </c>
      <c r="J36" s="75"/>
    </row>
    <row r="37" spans="1:10" ht="64.150000000000006" customHeight="1" thickBot="1">
      <c r="A37" s="131"/>
      <c r="B37" s="103" t="s">
        <v>468</v>
      </c>
      <c r="C37" s="113"/>
      <c r="D37" s="104" t="s">
        <v>7</v>
      </c>
      <c r="E37" s="104" t="s">
        <v>9</v>
      </c>
      <c r="F37" s="114">
        <v>43830</v>
      </c>
      <c r="G37" s="104" t="s">
        <v>9</v>
      </c>
      <c r="H37" s="104" t="s">
        <v>9</v>
      </c>
      <c r="I37" s="104" t="s">
        <v>9</v>
      </c>
      <c r="J37" s="75"/>
    </row>
    <row r="38" spans="1:10" ht="25.5" customHeight="1">
      <c r="A38" s="173" t="s">
        <v>14</v>
      </c>
      <c r="B38" s="165" t="s">
        <v>15</v>
      </c>
      <c r="C38" s="165"/>
      <c r="D38" s="167" t="s">
        <v>383</v>
      </c>
      <c r="E38" s="169">
        <v>43466</v>
      </c>
      <c r="F38" s="169">
        <v>43830</v>
      </c>
      <c r="G38" s="171">
        <v>13452.7</v>
      </c>
      <c r="H38" s="171">
        <v>13452.7</v>
      </c>
      <c r="I38" s="175">
        <f>I40+I42+I44+I46</f>
        <v>0</v>
      </c>
      <c r="J38" s="75"/>
    </row>
    <row r="39" spans="1:10" ht="15" customHeight="1" thickBot="1">
      <c r="A39" s="174"/>
      <c r="B39" s="166"/>
      <c r="C39" s="166"/>
      <c r="D39" s="168"/>
      <c r="E39" s="170"/>
      <c r="F39" s="170"/>
      <c r="G39" s="172"/>
      <c r="H39" s="172"/>
      <c r="I39" s="186"/>
      <c r="J39" s="75"/>
    </row>
    <row r="40" spans="1:10" ht="74.45" customHeight="1">
      <c r="A40" s="173" t="s">
        <v>63</v>
      </c>
      <c r="B40" s="165" t="s">
        <v>16</v>
      </c>
      <c r="C40" s="165"/>
      <c r="D40" s="167" t="s">
        <v>383</v>
      </c>
      <c r="E40" s="169">
        <v>43466</v>
      </c>
      <c r="F40" s="169">
        <v>43830</v>
      </c>
      <c r="G40" s="171">
        <v>6863.9</v>
      </c>
      <c r="H40" s="171">
        <v>6863.9</v>
      </c>
      <c r="I40" s="175">
        <v>0</v>
      </c>
      <c r="J40" s="75"/>
    </row>
    <row r="41" spans="1:10" ht="21.6" customHeight="1" thickBot="1">
      <c r="A41" s="174"/>
      <c r="B41" s="166"/>
      <c r="C41" s="166"/>
      <c r="D41" s="168"/>
      <c r="E41" s="170"/>
      <c r="F41" s="170"/>
      <c r="G41" s="172"/>
      <c r="H41" s="172"/>
      <c r="I41" s="186"/>
      <c r="J41" s="75"/>
    </row>
    <row r="42" spans="1:10" ht="67.900000000000006" customHeight="1">
      <c r="A42" s="173" t="s">
        <v>64</v>
      </c>
      <c r="B42" s="165" t="s">
        <v>17</v>
      </c>
      <c r="C42" s="165"/>
      <c r="D42" s="167" t="s">
        <v>383</v>
      </c>
      <c r="E42" s="169">
        <v>43466</v>
      </c>
      <c r="F42" s="169">
        <v>43830</v>
      </c>
      <c r="G42" s="171">
        <v>6084.7</v>
      </c>
      <c r="H42" s="171">
        <v>6084.7</v>
      </c>
      <c r="I42" s="175">
        <v>0</v>
      </c>
      <c r="J42" s="75"/>
    </row>
    <row r="43" spans="1:10" ht="15" customHeight="1" thickBot="1">
      <c r="A43" s="174"/>
      <c r="B43" s="166"/>
      <c r="C43" s="166"/>
      <c r="D43" s="168"/>
      <c r="E43" s="170"/>
      <c r="F43" s="170"/>
      <c r="G43" s="172"/>
      <c r="H43" s="172"/>
      <c r="I43" s="186"/>
      <c r="J43" s="75"/>
    </row>
    <row r="44" spans="1:10" ht="39.6" customHeight="1">
      <c r="A44" s="173" t="s">
        <v>65</v>
      </c>
      <c r="B44" s="165" t="s">
        <v>18</v>
      </c>
      <c r="C44" s="165"/>
      <c r="D44" s="167" t="s">
        <v>383</v>
      </c>
      <c r="E44" s="169">
        <v>43466</v>
      </c>
      <c r="F44" s="169">
        <v>43830</v>
      </c>
      <c r="G44" s="167">
        <v>137.6</v>
      </c>
      <c r="H44" s="167">
        <v>137.6</v>
      </c>
      <c r="I44" s="189">
        <v>0</v>
      </c>
      <c r="J44" s="75"/>
    </row>
    <row r="45" spans="1:10" ht="15.75" thickBot="1">
      <c r="A45" s="174"/>
      <c r="B45" s="166"/>
      <c r="C45" s="166"/>
      <c r="D45" s="168"/>
      <c r="E45" s="170"/>
      <c r="F45" s="170"/>
      <c r="G45" s="168"/>
      <c r="H45" s="168"/>
      <c r="I45" s="190"/>
      <c r="J45" s="75"/>
    </row>
    <row r="46" spans="1:10" ht="21.6" customHeight="1">
      <c r="A46" s="173" t="s">
        <v>66</v>
      </c>
      <c r="B46" s="165" t="s">
        <v>19</v>
      </c>
      <c r="C46" s="165"/>
      <c r="D46" s="167" t="s">
        <v>383</v>
      </c>
      <c r="E46" s="169">
        <v>43466</v>
      </c>
      <c r="F46" s="169">
        <v>43830</v>
      </c>
      <c r="G46" s="167">
        <v>366.5</v>
      </c>
      <c r="H46" s="167">
        <v>366.5</v>
      </c>
      <c r="I46" s="189">
        <v>0</v>
      </c>
      <c r="J46" s="75"/>
    </row>
    <row r="47" spans="1:10" ht="15.75" thickBot="1">
      <c r="A47" s="174"/>
      <c r="B47" s="166"/>
      <c r="C47" s="166"/>
      <c r="D47" s="168"/>
      <c r="E47" s="170"/>
      <c r="F47" s="170"/>
      <c r="G47" s="168"/>
      <c r="H47" s="168"/>
      <c r="I47" s="190"/>
      <c r="J47" s="75"/>
    </row>
    <row r="48" spans="1:10" ht="95.45" customHeight="1">
      <c r="A48" s="173"/>
      <c r="B48" s="165" t="s">
        <v>469</v>
      </c>
      <c r="C48" s="165"/>
      <c r="D48" s="167" t="s">
        <v>383</v>
      </c>
      <c r="E48" s="167" t="s">
        <v>9</v>
      </c>
      <c r="F48" s="169">
        <v>43496</v>
      </c>
      <c r="G48" s="167" t="s">
        <v>9</v>
      </c>
      <c r="H48" s="167" t="s">
        <v>9</v>
      </c>
      <c r="I48" s="167" t="s">
        <v>9</v>
      </c>
      <c r="J48" s="75"/>
    </row>
    <row r="49" spans="1:10" ht="15" customHeight="1" thickBot="1">
      <c r="A49" s="174"/>
      <c r="B49" s="166"/>
      <c r="C49" s="166"/>
      <c r="D49" s="168"/>
      <c r="E49" s="168"/>
      <c r="F49" s="170"/>
      <c r="G49" s="168"/>
      <c r="H49" s="168"/>
      <c r="I49" s="168"/>
      <c r="J49" s="75"/>
    </row>
    <row r="50" spans="1:10" ht="94.15" customHeight="1">
      <c r="A50" s="173"/>
      <c r="B50" s="165" t="s">
        <v>470</v>
      </c>
      <c r="C50" s="165"/>
      <c r="D50" s="167" t="s">
        <v>383</v>
      </c>
      <c r="E50" s="167" t="s">
        <v>9</v>
      </c>
      <c r="F50" s="169">
        <v>43830</v>
      </c>
      <c r="G50" s="167" t="s">
        <v>9</v>
      </c>
      <c r="H50" s="167" t="s">
        <v>9</v>
      </c>
      <c r="I50" s="167" t="s">
        <v>9</v>
      </c>
      <c r="J50" s="75"/>
    </row>
    <row r="51" spans="1:10" ht="19.149999999999999" customHeight="1" thickBot="1">
      <c r="A51" s="174"/>
      <c r="B51" s="166"/>
      <c r="C51" s="166"/>
      <c r="D51" s="168"/>
      <c r="E51" s="168"/>
      <c r="F51" s="170"/>
      <c r="G51" s="168"/>
      <c r="H51" s="168"/>
      <c r="I51" s="168"/>
      <c r="J51" s="75"/>
    </row>
    <row r="52" spans="1:10" ht="99" customHeight="1">
      <c r="A52" s="173"/>
      <c r="B52" s="165" t="s">
        <v>475</v>
      </c>
      <c r="C52" s="165"/>
      <c r="D52" s="167" t="s">
        <v>383</v>
      </c>
      <c r="E52" s="167" t="s">
        <v>9</v>
      </c>
      <c r="F52" s="169">
        <v>43830</v>
      </c>
      <c r="G52" s="167" t="s">
        <v>9</v>
      </c>
      <c r="H52" s="167" t="s">
        <v>9</v>
      </c>
      <c r="I52" s="167" t="s">
        <v>9</v>
      </c>
      <c r="J52" s="75"/>
    </row>
    <row r="53" spans="1:10" ht="15" customHeight="1" thickBot="1">
      <c r="A53" s="174"/>
      <c r="B53" s="166"/>
      <c r="C53" s="166"/>
      <c r="D53" s="168"/>
      <c r="E53" s="168"/>
      <c r="F53" s="170"/>
      <c r="G53" s="168"/>
      <c r="H53" s="168"/>
      <c r="I53" s="168"/>
      <c r="J53" s="75"/>
    </row>
    <row r="54" spans="1:10" ht="30" customHeight="1">
      <c r="A54" s="173"/>
      <c r="B54" s="165" t="s">
        <v>471</v>
      </c>
      <c r="C54" s="165" t="s">
        <v>20</v>
      </c>
      <c r="D54" s="167" t="s">
        <v>385</v>
      </c>
      <c r="E54" s="167" t="s">
        <v>9</v>
      </c>
      <c r="F54" s="169">
        <v>43830</v>
      </c>
      <c r="G54" s="167" t="s">
        <v>9</v>
      </c>
      <c r="H54" s="167" t="s">
        <v>9</v>
      </c>
      <c r="I54" s="167" t="s">
        <v>9</v>
      </c>
      <c r="J54" s="75"/>
    </row>
    <row r="55" spans="1:10" ht="15" customHeight="1" thickBot="1">
      <c r="A55" s="174"/>
      <c r="B55" s="166"/>
      <c r="C55" s="166"/>
      <c r="D55" s="168"/>
      <c r="E55" s="168"/>
      <c r="F55" s="170"/>
      <c r="G55" s="168"/>
      <c r="H55" s="168"/>
      <c r="I55" s="168"/>
      <c r="J55" s="75"/>
    </row>
    <row r="56" spans="1:10" ht="37.5" customHeight="1">
      <c r="A56" s="173"/>
      <c r="B56" s="165" t="s">
        <v>472</v>
      </c>
      <c r="C56" s="165"/>
      <c r="D56" s="167" t="s">
        <v>383</v>
      </c>
      <c r="E56" s="167" t="s">
        <v>9</v>
      </c>
      <c r="F56" s="169">
        <v>43830</v>
      </c>
      <c r="G56" s="167" t="s">
        <v>9</v>
      </c>
      <c r="H56" s="167" t="s">
        <v>9</v>
      </c>
      <c r="I56" s="167" t="s">
        <v>9</v>
      </c>
      <c r="J56" s="75"/>
    </row>
    <row r="57" spans="1:10" ht="15" customHeight="1" thickBot="1">
      <c r="A57" s="174"/>
      <c r="B57" s="166"/>
      <c r="C57" s="166"/>
      <c r="D57" s="168"/>
      <c r="E57" s="168"/>
      <c r="F57" s="170"/>
      <c r="G57" s="168"/>
      <c r="H57" s="168"/>
      <c r="I57" s="168"/>
      <c r="J57" s="75"/>
    </row>
    <row r="58" spans="1:10" ht="27.75" customHeight="1">
      <c r="A58" s="173"/>
      <c r="B58" s="165" t="s">
        <v>473</v>
      </c>
      <c r="C58" s="165"/>
      <c r="D58" s="167" t="s">
        <v>383</v>
      </c>
      <c r="E58" s="167" t="s">
        <v>9</v>
      </c>
      <c r="F58" s="169">
        <v>43830</v>
      </c>
      <c r="G58" s="167" t="s">
        <v>9</v>
      </c>
      <c r="H58" s="167" t="s">
        <v>9</v>
      </c>
      <c r="I58" s="167" t="s">
        <v>9</v>
      </c>
      <c r="J58" s="75"/>
    </row>
    <row r="59" spans="1:10" ht="21.75" customHeight="1" thickBot="1">
      <c r="A59" s="174"/>
      <c r="B59" s="166"/>
      <c r="C59" s="166"/>
      <c r="D59" s="168"/>
      <c r="E59" s="168"/>
      <c r="F59" s="170"/>
      <c r="G59" s="168"/>
      <c r="H59" s="168"/>
      <c r="I59" s="168"/>
      <c r="J59" s="75"/>
    </row>
    <row r="60" spans="1:10" ht="42.6" customHeight="1">
      <c r="A60" s="173"/>
      <c r="B60" s="165" t="s">
        <v>474</v>
      </c>
      <c r="C60" s="165"/>
      <c r="D60" s="167" t="s">
        <v>383</v>
      </c>
      <c r="E60" s="167" t="s">
        <v>9</v>
      </c>
      <c r="F60" s="169">
        <v>43830</v>
      </c>
      <c r="G60" s="167" t="s">
        <v>9</v>
      </c>
      <c r="H60" s="167" t="s">
        <v>9</v>
      </c>
      <c r="I60" s="167" t="s">
        <v>9</v>
      </c>
      <c r="J60" s="75"/>
    </row>
    <row r="61" spans="1:10" ht="8.4499999999999993" customHeight="1" thickBot="1">
      <c r="A61" s="174"/>
      <c r="B61" s="166"/>
      <c r="C61" s="166"/>
      <c r="D61" s="168"/>
      <c r="E61" s="168"/>
      <c r="F61" s="170"/>
      <c r="G61" s="168"/>
      <c r="H61" s="168"/>
      <c r="I61" s="168"/>
      <c r="J61" s="75"/>
    </row>
    <row r="62" spans="1:10" ht="36.75" customHeight="1">
      <c r="A62" s="173" t="s">
        <v>21</v>
      </c>
      <c r="B62" s="165" t="s">
        <v>22</v>
      </c>
      <c r="C62" s="165"/>
      <c r="D62" s="167" t="s">
        <v>384</v>
      </c>
      <c r="E62" s="169">
        <v>43466</v>
      </c>
      <c r="F62" s="169">
        <v>43830</v>
      </c>
      <c r="G62" s="171">
        <v>2500.6</v>
      </c>
      <c r="H62" s="171">
        <v>2500.6</v>
      </c>
      <c r="I62" s="175">
        <f>I64+I67+I69</f>
        <v>0</v>
      </c>
      <c r="J62" s="75"/>
    </row>
    <row r="63" spans="1:10" ht="15.75" thickBot="1">
      <c r="A63" s="174"/>
      <c r="B63" s="166"/>
      <c r="C63" s="166"/>
      <c r="D63" s="168"/>
      <c r="E63" s="170"/>
      <c r="F63" s="170"/>
      <c r="G63" s="172"/>
      <c r="H63" s="172"/>
      <c r="I63" s="168"/>
      <c r="J63" s="75"/>
    </row>
    <row r="64" spans="1:10" ht="33.75" customHeight="1">
      <c r="A64" s="173" t="s">
        <v>67</v>
      </c>
      <c r="B64" s="165" t="s">
        <v>23</v>
      </c>
      <c r="C64" s="165"/>
      <c r="D64" s="167" t="s">
        <v>384</v>
      </c>
      <c r="E64" s="169">
        <v>43466</v>
      </c>
      <c r="F64" s="169">
        <v>43830</v>
      </c>
      <c r="G64" s="175">
        <v>540.79999999999995</v>
      </c>
      <c r="H64" s="176">
        <v>540.79999999999995</v>
      </c>
      <c r="I64" s="176">
        <v>0</v>
      </c>
      <c r="J64" s="75"/>
    </row>
    <row r="65" spans="1:10" ht="15.75" thickBot="1">
      <c r="A65" s="174"/>
      <c r="B65" s="166"/>
      <c r="C65" s="166"/>
      <c r="D65" s="168"/>
      <c r="E65" s="170"/>
      <c r="F65" s="170"/>
      <c r="G65" s="168"/>
      <c r="H65" s="177"/>
      <c r="I65" s="177"/>
      <c r="J65" s="75"/>
    </row>
    <row r="66" spans="1:10" ht="48" thickBot="1">
      <c r="A66" s="131" t="s">
        <v>68</v>
      </c>
      <c r="B66" s="107" t="s">
        <v>23</v>
      </c>
      <c r="C66" s="107"/>
      <c r="D66" s="105" t="s">
        <v>384</v>
      </c>
      <c r="E66" s="132">
        <v>43466</v>
      </c>
      <c r="F66" s="114">
        <v>43830</v>
      </c>
      <c r="G66" s="134">
        <v>592</v>
      </c>
      <c r="H66" s="133">
        <v>592</v>
      </c>
      <c r="I66" s="133"/>
      <c r="J66" s="75"/>
    </row>
    <row r="67" spans="1:10" ht="82.15" customHeight="1">
      <c r="A67" s="173" t="s">
        <v>69</v>
      </c>
      <c r="B67" s="165" t="s">
        <v>24</v>
      </c>
      <c r="C67" s="165"/>
      <c r="D67" s="167" t="s">
        <v>384</v>
      </c>
      <c r="E67" s="169">
        <v>43466</v>
      </c>
      <c r="F67" s="169">
        <v>43830</v>
      </c>
      <c r="G67" s="171">
        <v>775.8</v>
      </c>
      <c r="H67" s="171">
        <v>775.8</v>
      </c>
      <c r="I67" s="175">
        <v>0</v>
      </c>
      <c r="J67" s="75"/>
    </row>
    <row r="68" spans="1:10" ht="15.75" thickBot="1">
      <c r="A68" s="174"/>
      <c r="B68" s="166"/>
      <c r="C68" s="166"/>
      <c r="D68" s="168"/>
      <c r="E68" s="170"/>
      <c r="F68" s="170"/>
      <c r="G68" s="172"/>
      <c r="H68" s="172"/>
      <c r="I68" s="186"/>
      <c r="J68" s="75"/>
    </row>
    <row r="69" spans="1:10" ht="45.75" customHeight="1">
      <c r="A69" s="173" t="s">
        <v>476</v>
      </c>
      <c r="B69" s="165" t="s">
        <v>25</v>
      </c>
      <c r="C69" s="165"/>
      <c r="D69" s="167" t="s">
        <v>384</v>
      </c>
      <c r="E69" s="169">
        <v>43101</v>
      </c>
      <c r="F69" s="169">
        <v>43830</v>
      </c>
      <c r="G69" s="171">
        <v>592</v>
      </c>
      <c r="H69" s="171">
        <v>592</v>
      </c>
      <c r="I69" s="175">
        <v>0</v>
      </c>
      <c r="J69" s="75"/>
    </row>
    <row r="70" spans="1:10" ht="18" customHeight="1" thickBot="1">
      <c r="A70" s="174"/>
      <c r="B70" s="166"/>
      <c r="C70" s="166"/>
      <c r="D70" s="168"/>
      <c r="E70" s="170"/>
      <c r="F70" s="170"/>
      <c r="G70" s="172"/>
      <c r="H70" s="172"/>
      <c r="I70" s="186"/>
      <c r="J70" s="75"/>
    </row>
    <row r="71" spans="1:10" ht="97.9" customHeight="1">
      <c r="A71" s="173"/>
      <c r="B71" s="165" t="s">
        <v>477</v>
      </c>
      <c r="C71" s="165"/>
      <c r="D71" s="167" t="s">
        <v>384</v>
      </c>
      <c r="E71" s="167" t="s">
        <v>9</v>
      </c>
      <c r="F71" s="169">
        <v>43466</v>
      </c>
      <c r="G71" s="167" t="s">
        <v>9</v>
      </c>
      <c r="H71" s="167" t="s">
        <v>9</v>
      </c>
      <c r="I71" s="167" t="s">
        <v>9</v>
      </c>
      <c r="J71" s="75"/>
    </row>
    <row r="72" spans="1:10" ht="15.75" thickBot="1">
      <c r="A72" s="174"/>
      <c r="B72" s="166"/>
      <c r="C72" s="166"/>
      <c r="D72" s="168"/>
      <c r="E72" s="168"/>
      <c r="F72" s="170"/>
      <c r="G72" s="168"/>
      <c r="H72" s="168"/>
      <c r="I72" s="168"/>
      <c r="J72" s="75"/>
    </row>
    <row r="73" spans="1:10" ht="95.45" customHeight="1">
      <c r="A73" s="173"/>
      <c r="B73" s="165" t="s">
        <v>478</v>
      </c>
      <c r="C73" s="165"/>
      <c r="D73" s="167" t="s">
        <v>384</v>
      </c>
      <c r="E73" s="167" t="s">
        <v>9</v>
      </c>
      <c r="F73" s="169">
        <v>43830</v>
      </c>
      <c r="G73" s="167" t="s">
        <v>9</v>
      </c>
      <c r="H73" s="167" t="s">
        <v>9</v>
      </c>
      <c r="I73" s="167" t="s">
        <v>9</v>
      </c>
      <c r="J73" s="75"/>
    </row>
    <row r="74" spans="1:10" ht="15.75" thickBot="1">
      <c r="A74" s="174"/>
      <c r="B74" s="166"/>
      <c r="C74" s="166"/>
      <c r="D74" s="168"/>
      <c r="E74" s="168"/>
      <c r="F74" s="170"/>
      <c r="G74" s="168"/>
      <c r="H74" s="168"/>
      <c r="I74" s="168"/>
      <c r="J74" s="75"/>
    </row>
    <row r="75" spans="1:10" ht="97.9" customHeight="1">
      <c r="A75" s="173"/>
      <c r="B75" s="165" t="s">
        <v>479</v>
      </c>
      <c r="C75" s="165"/>
      <c r="D75" s="167" t="s">
        <v>384</v>
      </c>
      <c r="E75" s="167" t="s">
        <v>9</v>
      </c>
      <c r="F75" s="169">
        <v>43830</v>
      </c>
      <c r="G75" s="167" t="s">
        <v>9</v>
      </c>
      <c r="H75" s="167" t="s">
        <v>9</v>
      </c>
      <c r="I75" s="167" t="s">
        <v>9</v>
      </c>
      <c r="J75" s="75"/>
    </row>
    <row r="76" spans="1:10" ht="15.75" thickBot="1">
      <c r="A76" s="174"/>
      <c r="B76" s="166"/>
      <c r="C76" s="166"/>
      <c r="D76" s="168"/>
      <c r="E76" s="168"/>
      <c r="F76" s="170"/>
      <c r="G76" s="168"/>
      <c r="H76" s="168"/>
      <c r="I76" s="168"/>
      <c r="J76" s="75"/>
    </row>
    <row r="77" spans="1:10" ht="63" customHeight="1" thickBot="1">
      <c r="A77" s="46" t="s">
        <v>70</v>
      </c>
      <c r="B77" s="6" t="s">
        <v>26</v>
      </c>
      <c r="C77" s="6"/>
      <c r="D77" s="3" t="s">
        <v>7</v>
      </c>
      <c r="E77" s="7">
        <v>43466</v>
      </c>
      <c r="F77" s="114">
        <v>43830</v>
      </c>
      <c r="G77" s="37">
        <v>751.4</v>
      </c>
      <c r="H77" s="37">
        <v>750.8</v>
      </c>
      <c r="I77" s="37">
        <f>I78+I79</f>
        <v>0</v>
      </c>
      <c r="J77" s="75"/>
    </row>
    <row r="78" spans="1:10" ht="48" thickBot="1">
      <c r="A78" s="46" t="s">
        <v>71</v>
      </c>
      <c r="B78" s="6" t="s">
        <v>27</v>
      </c>
      <c r="C78" s="6"/>
      <c r="D78" s="3" t="s">
        <v>7</v>
      </c>
      <c r="E78" s="7">
        <v>43466</v>
      </c>
      <c r="F78" s="114">
        <v>43830</v>
      </c>
      <c r="G78" s="37">
        <v>315</v>
      </c>
      <c r="H78" s="37">
        <v>315</v>
      </c>
      <c r="I78" s="37">
        <v>0</v>
      </c>
      <c r="J78" s="75"/>
    </row>
    <row r="79" spans="1:10" ht="143.44999999999999" customHeight="1" thickBot="1">
      <c r="A79" s="46" t="s">
        <v>72</v>
      </c>
      <c r="B79" s="6" t="s">
        <v>28</v>
      </c>
      <c r="C79" s="6"/>
      <c r="D79" s="3" t="s">
        <v>7</v>
      </c>
      <c r="E79" s="7">
        <v>43466</v>
      </c>
      <c r="F79" s="114">
        <v>43830</v>
      </c>
      <c r="G79" s="3">
        <v>436.4</v>
      </c>
      <c r="H79" s="3">
        <v>435.8</v>
      </c>
      <c r="I79" s="37">
        <v>0</v>
      </c>
      <c r="J79" s="75"/>
    </row>
    <row r="80" spans="1:10" ht="66.599999999999994" customHeight="1" thickBot="1">
      <c r="A80" s="46"/>
      <c r="B80" s="103" t="s">
        <v>480</v>
      </c>
      <c r="C80" s="6"/>
      <c r="D80" s="3" t="s">
        <v>7</v>
      </c>
      <c r="E80" s="3" t="s">
        <v>9</v>
      </c>
      <c r="F80" s="7">
        <v>43830</v>
      </c>
      <c r="G80" s="3" t="s">
        <v>9</v>
      </c>
      <c r="H80" s="3" t="s">
        <v>9</v>
      </c>
      <c r="I80" s="3" t="s">
        <v>9</v>
      </c>
      <c r="J80" s="75"/>
    </row>
    <row r="81" spans="1:10" ht="63.75" thickBot="1">
      <c r="A81" s="46"/>
      <c r="B81" s="103" t="s">
        <v>481</v>
      </c>
      <c r="C81" s="6"/>
      <c r="D81" s="3" t="s">
        <v>7</v>
      </c>
      <c r="E81" s="3" t="s">
        <v>9</v>
      </c>
      <c r="F81" s="114">
        <v>43830</v>
      </c>
      <c r="G81" s="3" t="s">
        <v>9</v>
      </c>
      <c r="H81" s="3" t="s">
        <v>9</v>
      </c>
      <c r="I81" s="3" t="s">
        <v>9</v>
      </c>
      <c r="J81" s="75"/>
    </row>
    <row r="82" spans="1:10" ht="63.75" thickBot="1">
      <c r="A82" s="46"/>
      <c r="B82" s="103" t="s">
        <v>482</v>
      </c>
      <c r="C82" s="6"/>
      <c r="D82" s="3" t="s">
        <v>7</v>
      </c>
      <c r="E82" s="3" t="s">
        <v>9</v>
      </c>
      <c r="F82" s="114">
        <v>43830</v>
      </c>
      <c r="G82" s="3" t="s">
        <v>9</v>
      </c>
      <c r="H82" s="3" t="s">
        <v>9</v>
      </c>
      <c r="I82" s="3" t="s">
        <v>9</v>
      </c>
      <c r="J82" s="75"/>
    </row>
    <row r="83" spans="1:10" ht="66.599999999999994" customHeight="1" thickBot="1">
      <c r="A83" s="46" t="s">
        <v>73</v>
      </c>
      <c r="B83" s="6" t="s">
        <v>29</v>
      </c>
      <c r="C83" s="6"/>
      <c r="D83" s="3" t="s">
        <v>30</v>
      </c>
      <c r="E83" s="7">
        <v>43466</v>
      </c>
      <c r="F83" s="114">
        <v>43830</v>
      </c>
      <c r="G83" s="41">
        <v>32662.799999999999</v>
      </c>
      <c r="H83" s="41">
        <v>32662.799999999999</v>
      </c>
      <c r="I83" s="8">
        <f>I84+I86</f>
        <v>0</v>
      </c>
      <c r="J83" s="75"/>
    </row>
    <row r="84" spans="1:10" ht="48" thickBot="1">
      <c r="A84" s="46" t="s">
        <v>74</v>
      </c>
      <c r="B84" s="103" t="s">
        <v>402</v>
      </c>
      <c r="C84" s="6"/>
      <c r="D84" s="3" t="s">
        <v>30</v>
      </c>
      <c r="E84" s="7">
        <v>43466</v>
      </c>
      <c r="F84" s="114">
        <v>43830</v>
      </c>
      <c r="G84" s="41">
        <v>9021.6</v>
      </c>
      <c r="H84" s="41">
        <v>9021.6</v>
      </c>
      <c r="I84" s="8">
        <v>0</v>
      </c>
      <c r="J84" s="75"/>
    </row>
    <row r="85" spans="1:10" ht="48" thickBot="1">
      <c r="A85" s="102" t="s">
        <v>75</v>
      </c>
      <c r="B85" s="103" t="s">
        <v>403</v>
      </c>
      <c r="C85" s="103"/>
      <c r="D85" s="104" t="s">
        <v>30</v>
      </c>
      <c r="E85" s="7">
        <v>43466</v>
      </c>
      <c r="F85" s="114">
        <v>43830</v>
      </c>
      <c r="G85" s="41">
        <v>9236.7999999999993</v>
      </c>
      <c r="H85" s="41">
        <v>9236.7999999999993</v>
      </c>
      <c r="I85" s="8">
        <v>0</v>
      </c>
      <c r="J85" s="75"/>
    </row>
    <row r="86" spans="1:10" ht="79.900000000000006" customHeight="1" thickBot="1">
      <c r="A86" s="102" t="s">
        <v>483</v>
      </c>
      <c r="B86" s="6" t="s">
        <v>31</v>
      </c>
      <c r="C86" s="6"/>
      <c r="D86" s="3" t="s">
        <v>30</v>
      </c>
      <c r="E86" s="7">
        <v>43466</v>
      </c>
      <c r="F86" s="114">
        <v>43830</v>
      </c>
      <c r="G86" s="41">
        <v>10084.799999999999</v>
      </c>
      <c r="H86" s="41">
        <v>10084.799999999999</v>
      </c>
      <c r="I86" s="8">
        <v>0</v>
      </c>
      <c r="J86" s="75"/>
    </row>
    <row r="87" spans="1:10" ht="79.900000000000006" customHeight="1" thickBot="1">
      <c r="A87" s="102" t="s">
        <v>484</v>
      </c>
      <c r="B87" s="103" t="s">
        <v>485</v>
      </c>
      <c r="C87" s="103"/>
      <c r="D87" s="104" t="s">
        <v>30</v>
      </c>
      <c r="E87" s="7">
        <v>43466</v>
      </c>
      <c r="F87" s="114">
        <v>43830</v>
      </c>
      <c r="G87" s="41">
        <v>4319.6000000000004</v>
      </c>
      <c r="H87" s="41">
        <v>4319.6000000000004</v>
      </c>
      <c r="I87" s="8">
        <v>0</v>
      </c>
      <c r="J87" s="75"/>
    </row>
    <row r="88" spans="1:10" ht="110.45" customHeight="1" thickBot="1">
      <c r="A88" s="46"/>
      <c r="B88" s="103" t="s">
        <v>486</v>
      </c>
      <c r="C88" s="6"/>
      <c r="D88" s="3" t="s">
        <v>30</v>
      </c>
      <c r="E88" s="3" t="s">
        <v>9</v>
      </c>
      <c r="F88" s="114">
        <v>43830</v>
      </c>
      <c r="G88" s="49" t="s">
        <v>9</v>
      </c>
      <c r="H88" s="3" t="s">
        <v>9</v>
      </c>
      <c r="I88" s="3" t="s">
        <v>9</v>
      </c>
      <c r="J88" s="75"/>
    </row>
    <row r="89" spans="1:10" ht="114.6" customHeight="1" thickBot="1">
      <c r="A89" s="46"/>
      <c r="B89" s="103" t="s">
        <v>487</v>
      </c>
      <c r="C89" s="6"/>
      <c r="D89" s="3" t="s">
        <v>30</v>
      </c>
      <c r="E89" s="3" t="s">
        <v>9</v>
      </c>
      <c r="F89" s="114">
        <v>43830</v>
      </c>
      <c r="G89" s="3" t="s">
        <v>9</v>
      </c>
      <c r="H89" s="3" t="s">
        <v>9</v>
      </c>
      <c r="I89" s="3" t="s">
        <v>9</v>
      </c>
      <c r="J89" s="75"/>
    </row>
    <row r="90" spans="1:10" ht="126.75" thickBot="1">
      <c r="A90" s="46"/>
      <c r="B90" s="103" t="s">
        <v>488</v>
      </c>
      <c r="C90" s="6"/>
      <c r="D90" s="3" t="s">
        <v>30</v>
      </c>
      <c r="E90" s="3" t="s">
        <v>9</v>
      </c>
      <c r="F90" s="114">
        <v>43830</v>
      </c>
      <c r="G90" s="3" t="s">
        <v>9</v>
      </c>
      <c r="H90" s="3" t="s">
        <v>9</v>
      </c>
      <c r="I90" s="3" t="s">
        <v>9</v>
      </c>
      <c r="J90" s="75"/>
    </row>
    <row r="91" spans="1:10" ht="79.5" thickBot="1">
      <c r="A91" s="46" t="s">
        <v>76</v>
      </c>
      <c r="B91" s="6" t="s">
        <v>32</v>
      </c>
      <c r="C91" s="6"/>
      <c r="D91" s="3" t="s">
        <v>7</v>
      </c>
      <c r="E91" s="7">
        <v>43556</v>
      </c>
      <c r="F91" s="114">
        <v>43830</v>
      </c>
      <c r="G91" s="3">
        <v>673.5</v>
      </c>
      <c r="H91" s="49">
        <v>673.5</v>
      </c>
      <c r="I91" s="150">
        <v>0</v>
      </c>
      <c r="J91" s="75"/>
    </row>
    <row r="92" spans="1:10" ht="48" thickBot="1">
      <c r="A92" s="46" t="s">
        <v>77</v>
      </c>
      <c r="B92" s="48" t="s">
        <v>394</v>
      </c>
      <c r="C92" s="48"/>
      <c r="D92" s="49" t="s">
        <v>7</v>
      </c>
      <c r="E92" s="7">
        <v>43770</v>
      </c>
      <c r="F92" s="114">
        <v>43830</v>
      </c>
      <c r="G92" s="37">
        <v>37</v>
      </c>
      <c r="H92" s="37">
        <v>37</v>
      </c>
      <c r="I92" s="37">
        <v>0</v>
      </c>
      <c r="J92" s="75"/>
    </row>
    <row r="93" spans="1:10" ht="97.15" customHeight="1" thickBot="1">
      <c r="A93" s="46" t="s">
        <v>393</v>
      </c>
      <c r="B93" s="48" t="s">
        <v>33</v>
      </c>
      <c r="C93" s="6"/>
      <c r="D93" s="49" t="s">
        <v>7</v>
      </c>
      <c r="E93" s="7">
        <v>43556</v>
      </c>
      <c r="F93" s="114">
        <v>43830</v>
      </c>
      <c r="G93" s="3">
        <v>673.5</v>
      </c>
      <c r="H93" s="3">
        <v>673.5</v>
      </c>
      <c r="I93" s="37">
        <v>0</v>
      </c>
      <c r="J93" s="75"/>
    </row>
    <row r="94" spans="1:10" ht="81" customHeight="1" thickBot="1">
      <c r="A94" s="46"/>
      <c r="B94" s="103" t="s">
        <v>489</v>
      </c>
      <c r="C94" s="6"/>
      <c r="D94" s="3" t="s">
        <v>7</v>
      </c>
      <c r="E94" s="3" t="s">
        <v>9</v>
      </c>
      <c r="F94" s="7">
        <v>43830</v>
      </c>
      <c r="G94" s="3" t="s">
        <v>9</v>
      </c>
      <c r="H94" s="3" t="s">
        <v>9</v>
      </c>
      <c r="I94" s="3" t="s">
        <v>9</v>
      </c>
      <c r="J94" s="75"/>
    </row>
    <row r="95" spans="1:10" ht="81" customHeight="1" thickBot="1">
      <c r="A95" s="102"/>
      <c r="B95" s="103" t="s">
        <v>490</v>
      </c>
      <c r="C95" s="103"/>
      <c r="D95" s="104" t="s">
        <v>7</v>
      </c>
      <c r="E95" s="104" t="s">
        <v>9</v>
      </c>
      <c r="F95" s="114">
        <v>43830</v>
      </c>
      <c r="G95" s="104" t="s">
        <v>9</v>
      </c>
      <c r="H95" s="104" t="s">
        <v>9</v>
      </c>
      <c r="I95" s="104" t="s">
        <v>9</v>
      </c>
      <c r="J95" s="75"/>
    </row>
    <row r="96" spans="1:10" ht="81" customHeight="1" thickBot="1">
      <c r="A96" s="102"/>
      <c r="B96" s="103" t="s">
        <v>491</v>
      </c>
      <c r="C96" s="103"/>
      <c r="D96" s="104" t="s">
        <v>7</v>
      </c>
      <c r="E96" s="104" t="s">
        <v>9</v>
      </c>
      <c r="F96" s="114">
        <v>43830</v>
      </c>
      <c r="G96" s="104" t="s">
        <v>9</v>
      </c>
      <c r="H96" s="104" t="s">
        <v>9</v>
      </c>
      <c r="I96" s="104" t="s">
        <v>9</v>
      </c>
      <c r="J96" s="75"/>
    </row>
    <row r="97" spans="1:10" ht="84.6" customHeight="1" thickBot="1">
      <c r="A97" s="46"/>
      <c r="B97" s="103" t="s">
        <v>492</v>
      </c>
      <c r="C97" s="6"/>
      <c r="D97" s="3" t="s">
        <v>7</v>
      </c>
      <c r="E97" s="3" t="s">
        <v>9</v>
      </c>
      <c r="F97" s="114">
        <v>43830</v>
      </c>
      <c r="G97" s="3" t="s">
        <v>9</v>
      </c>
      <c r="H97" s="3" t="s">
        <v>9</v>
      </c>
      <c r="I97" s="3" t="s">
        <v>9</v>
      </c>
      <c r="J97" s="75"/>
    </row>
    <row r="98" spans="1:10" ht="84.6" customHeight="1" thickBot="1">
      <c r="A98" s="102"/>
      <c r="B98" s="103" t="s">
        <v>493</v>
      </c>
      <c r="C98" s="103"/>
      <c r="D98" s="104" t="s">
        <v>7</v>
      </c>
      <c r="E98" s="104" t="s">
        <v>9</v>
      </c>
      <c r="F98" s="114">
        <v>43830</v>
      </c>
      <c r="G98" s="104" t="s">
        <v>9</v>
      </c>
      <c r="H98" s="104" t="s">
        <v>9</v>
      </c>
      <c r="I98" s="104" t="s">
        <v>9</v>
      </c>
      <c r="J98" s="75"/>
    </row>
    <row r="99" spans="1:10" ht="84.6" customHeight="1" thickBot="1">
      <c r="A99" s="102"/>
      <c r="B99" s="103" t="s">
        <v>494</v>
      </c>
      <c r="C99" s="103"/>
      <c r="D99" s="104" t="s">
        <v>7</v>
      </c>
      <c r="E99" s="104" t="s">
        <v>9</v>
      </c>
      <c r="F99" s="114">
        <v>43830</v>
      </c>
      <c r="G99" s="104" t="s">
        <v>9</v>
      </c>
      <c r="H99" s="104" t="s">
        <v>9</v>
      </c>
      <c r="I99" s="104" t="s">
        <v>9</v>
      </c>
      <c r="J99" s="75"/>
    </row>
    <row r="100" spans="1:10" ht="79.900000000000006" customHeight="1" thickBot="1">
      <c r="A100" s="46" t="s">
        <v>78</v>
      </c>
      <c r="B100" s="6" t="s">
        <v>34</v>
      </c>
      <c r="C100" s="6"/>
      <c r="D100" s="3" t="s">
        <v>7</v>
      </c>
      <c r="E100" s="7">
        <v>43466</v>
      </c>
      <c r="F100" s="7">
        <v>43830</v>
      </c>
      <c r="G100" s="37">
        <f>G101</f>
        <v>0</v>
      </c>
      <c r="H100" s="37">
        <f>H101</f>
        <v>0</v>
      </c>
      <c r="I100" s="37">
        <f>I101</f>
        <v>0</v>
      </c>
      <c r="J100" s="75"/>
    </row>
    <row r="101" spans="1:10" ht="54" customHeight="1" thickBot="1">
      <c r="A101" s="46" t="s">
        <v>79</v>
      </c>
      <c r="B101" s="6" t="s">
        <v>35</v>
      </c>
      <c r="C101" s="6"/>
      <c r="D101" s="3" t="s">
        <v>7</v>
      </c>
      <c r="E101" s="7">
        <v>43466</v>
      </c>
      <c r="F101" s="7">
        <v>43830</v>
      </c>
      <c r="G101" s="37">
        <v>0</v>
      </c>
      <c r="H101" s="37">
        <v>0</v>
      </c>
      <c r="I101" s="37">
        <v>0</v>
      </c>
      <c r="J101" s="75"/>
    </row>
    <row r="102" spans="1:10" ht="66" customHeight="1" thickBot="1">
      <c r="A102" s="46" t="s">
        <v>80</v>
      </c>
      <c r="B102" s="6" t="s">
        <v>36</v>
      </c>
      <c r="C102" s="6"/>
      <c r="D102" s="3" t="s">
        <v>37</v>
      </c>
      <c r="E102" s="7">
        <v>43466</v>
      </c>
      <c r="F102" s="114">
        <v>43830</v>
      </c>
      <c r="G102" s="41">
        <v>12190.2</v>
      </c>
      <c r="H102" s="41">
        <v>12190.2</v>
      </c>
      <c r="I102" s="8">
        <f>I103+I104</f>
        <v>0</v>
      </c>
      <c r="J102" s="75"/>
    </row>
    <row r="103" spans="1:10" ht="54" customHeight="1" thickBot="1">
      <c r="A103" s="46" t="s">
        <v>81</v>
      </c>
      <c r="B103" s="6" t="s">
        <v>38</v>
      </c>
      <c r="C103" s="6"/>
      <c r="D103" s="3" t="s">
        <v>37</v>
      </c>
      <c r="E103" s="7">
        <v>43466</v>
      </c>
      <c r="F103" s="114">
        <v>43830</v>
      </c>
      <c r="G103" s="41">
        <v>10040.4</v>
      </c>
      <c r="H103" s="41">
        <v>10040.4</v>
      </c>
      <c r="I103" s="8">
        <v>0</v>
      </c>
      <c r="J103" s="76"/>
    </row>
    <row r="104" spans="1:10" ht="68.45" customHeight="1" thickBot="1">
      <c r="A104" s="46" t="s">
        <v>82</v>
      </c>
      <c r="B104" s="6" t="s">
        <v>39</v>
      </c>
      <c r="C104" s="6"/>
      <c r="D104" s="3" t="s">
        <v>37</v>
      </c>
      <c r="E104" s="7">
        <v>43466</v>
      </c>
      <c r="F104" s="114">
        <v>43830</v>
      </c>
      <c r="G104" s="41">
        <v>2149.8000000000002</v>
      </c>
      <c r="H104" s="41">
        <v>2149.8000000000002</v>
      </c>
      <c r="I104" s="8">
        <v>0</v>
      </c>
      <c r="J104" s="75"/>
    </row>
    <row r="105" spans="1:10" ht="96.6" customHeight="1" thickBot="1">
      <c r="A105" s="46"/>
      <c r="B105" s="103" t="s">
        <v>495</v>
      </c>
      <c r="C105" s="6"/>
      <c r="D105" s="3" t="s">
        <v>37</v>
      </c>
      <c r="E105" s="3" t="s">
        <v>9</v>
      </c>
      <c r="F105" s="7">
        <v>43466</v>
      </c>
      <c r="G105" s="3" t="s">
        <v>9</v>
      </c>
      <c r="H105" s="3" t="s">
        <v>9</v>
      </c>
      <c r="I105" s="3" t="s">
        <v>9</v>
      </c>
      <c r="J105" s="75"/>
    </row>
    <row r="106" spans="1:10" ht="96" customHeight="1" thickBot="1">
      <c r="A106" s="46"/>
      <c r="B106" s="103" t="s">
        <v>496</v>
      </c>
      <c r="C106" s="6"/>
      <c r="D106" s="3" t="s">
        <v>37</v>
      </c>
      <c r="E106" s="3" t="s">
        <v>9</v>
      </c>
      <c r="F106" s="114">
        <v>43830</v>
      </c>
      <c r="G106" s="3" t="s">
        <v>9</v>
      </c>
      <c r="H106" s="3" t="s">
        <v>9</v>
      </c>
      <c r="I106" s="3" t="s">
        <v>9</v>
      </c>
      <c r="J106" s="75"/>
    </row>
    <row r="107" spans="1:10" ht="94.9" customHeight="1" thickBot="1">
      <c r="A107" s="46"/>
      <c r="B107" s="103" t="s">
        <v>497</v>
      </c>
      <c r="C107" s="6"/>
      <c r="D107" s="3" t="s">
        <v>37</v>
      </c>
      <c r="E107" s="3" t="s">
        <v>9</v>
      </c>
      <c r="F107" s="114">
        <v>43830</v>
      </c>
      <c r="G107" s="3" t="s">
        <v>9</v>
      </c>
      <c r="H107" s="3" t="s">
        <v>9</v>
      </c>
      <c r="I107" s="3" t="s">
        <v>9</v>
      </c>
      <c r="J107" s="75"/>
    </row>
    <row r="108" spans="1:10" ht="111" thickBot="1">
      <c r="A108" s="46" t="s">
        <v>83</v>
      </c>
      <c r="B108" s="103" t="s">
        <v>435</v>
      </c>
      <c r="C108" s="6"/>
      <c r="D108" s="6" t="s">
        <v>7</v>
      </c>
      <c r="E108" s="7">
        <v>43556</v>
      </c>
      <c r="F108" s="7">
        <v>43830</v>
      </c>
      <c r="G108" s="37">
        <v>668</v>
      </c>
      <c r="H108" s="37">
        <v>668</v>
      </c>
      <c r="I108" s="37">
        <f>I109+I110</f>
        <v>0</v>
      </c>
      <c r="J108" s="75"/>
    </row>
    <row r="109" spans="1:10" ht="48" thickBot="1">
      <c r="A109" s="46" t="s">
        <v>84</v>
      </c>
      <c r="B109" s="103" t="s">
        <v>498</v>
      </c>
      <c r="C109" s="6"/>
      <c r="D109" s="48" t="s">
        <v>7</v>
      </c>
      <c r="E109" s="7">
        <v>43556</v>
      </c>
      <c r="F109" s="7">
        <v>43830</v>
      </c>
      <c r="G109" s="37">
        <v>334</v>
      </c>
      <c r="H109" s="37">
        <v>334</v>
      </c>
      <c r="I109" s="37">
        <v>0</v>
      </c>
      <c r="J109" s="75"/>
    </row>
    <row r="110" spans="1:10" ht="111" thickBot="1">
      <c r="A110" s="46" t="s">
        <v>85</v>
      </c>
      <c r="B110" s="103" t="s">
        <v>499</v>
      </c>
      <c r="C110" s="6"/>
      <c r="D110" s="6" t="s">
        <v>7</v>
      </c>
      <c r="E110" s="7">
        <v>43556</v>
      </c>
      <c r="F110" s="7">
        <v>43830</v>
      </c>
      <c r="G110" s="37">
        <v>334</v>
      </c>
      <c r="H110" s="37">
        <v>334</v>
      </c>
      <c r="I110" s="37">
        <v>0</v>
      </c>
      <c r="J110" s="75"/>
    </row>
    <row r="111" spans="1:10" ht="48" thickBot="1">
      <c r="A111" s="102" t="s">
        <v>500</v>
      </c>
      <c r="B111" s="103" t="s">
        <v>501</v>
      </c>
      <c r="C111" s="103"/>
      <c r="D111" s="103" t="s">
        <v>7</v>
      </c>
      <c r="E111" s="7">
        <v>43556</v>
      </c>
      <c r="F111" s="7">
        <v>43830</v>
      </c>
      <c r="G111" s="37">
        <v>0</v>
      </c>
      <c r="H111" s="37">
        <v>0</v>
      </c>
      <c r="I111" s="37">
        <v>0</v>
      </c>
      <c r="J111" s="75"/>
    </row>
    <row r="112" spans="1:10" ht="63.75" thickBot="1">
      <c r="A112" s="46"/>
      <c r="B112" s="103" t="s">
        <v>502</v>
      </c>
      <c r="C112" s="6"/>
      <c r="D112" s="6" t="s">
        <v>7</v>
      </c>
      <c r="E112" s="3" t="s">
        <v>10</v>
      </c>
      <c r="F112" s="7">
        <v>43830</v>
      </c>
      <c r="G112" s="3" t="s">
        <v>10</v>
      </c>
      <c r="H112" s="3" t="s">
        <v>10</v>
      </c>
      <c r="I112" s="3" t="s">
        <v>10</v>
      </c>
      <c r="J112" s="75"/>
    </row>
    <row r="113" spans="1:10" ht="83.45" customHeight="1" thickBot="1">
      <c r="A113" s="46"/>
      <c r="B113" s="103" t="s">
        <v>503</v>
      </c>
      <c r="C113" s="6"/>
      <c r="D113" s="6" t="s">
        <v>7</v>
      </c>
      <c r="E113" s="3" t="s">
        <v>10</v>
      </c>
      <c r="F113" s="7">
        <v>43830</v>
      </c>
      <c r="G113" s="49" t="s">
        <v>10</v>
      </c>
      <c r="H113" s="3" t="s">
        <v>10</v>
      </c>
      <c r="I113" s="3" t="s">
        <v>10</v>
      </c>
      <c r="J113" s="75"/>
    </row>
    <row r="114" spans="1:10" ht="55.15" customHeight="1" thickBot="1">
      <c r="A114" s="102"/>
      <c r="B114" s="103" t="s">
        <v>504</v>
      </c>
      <c r="C114" s="103"/>
      <c r="D114" s="103" t="s">
        <v>7</v>
      </c>
      <c r="E114" s="104" t="s">
        <v>10</v>
      </c>
      <c r="F114" s="7">
        <v>43830</v>
      </c>
      <c r="G114" s="104" t="s">
        <v>10</v>
      </c>
      <c r="H114" s="104" t="s">
        <v>10</v>
      </c>
      <c r="I114" s="104" t="s">
        <v>10</v>
      </c>
      <c r="J114" s="75"/>
    </row>
    <row r="115" spans="1:10" ht="64.150000000000006" customHeight="1" thickBot="1">
      <c r="A115" s="46" t="s">
        <v>40</v>
      </c>
      <c r="B115" s="6" t="s">
        <v>41</v>
      </c>
      <c r="C115" s="6"/>
      <c r="D115" s="3" t="s">
        <v>7</v>
      </c>
      <c r="E115" s="7">
        <v>43466</v>
      </c>
      <c r="F115" s="114">
        <v>43830</v>
      </c>
      <c r="G115" s="41">
        <v>8223.2000000000007</v>
      </c>
      <c r="H115" s="97">
        <v>8172.2</v>
      </c>
      <c r="I115" s="8">
        <f>I116+I117</f>
        <v>0</v>
      </c>
      <c r="J115" s="75"/>
    </row>
    <row r="116" spans="1:10" ht="130.9" customHeight="1" thickBot="1">
      <c r="A116" s="46" t="s">
        <v>86</v>
      </c>
      <c r="B116" s="6" t="s">
        <v>42</v>
      </c>
      <c r="C116" s="6"/>
      <c r="D116" s="3" t="s">
        <v>7</v>
      </c>
      <c r="E116" s="7">
        <v>43101</v>
      </c>
      <c r="F116" s="114">
        <v>43830</v>
      </c>
      <c r="G116" s="41">
        <v>2809.9</v>
      </c>
      <c r="H116" s="97">
        <v>2784.6</v>
      </c>
      <c r="I116" s="8">
        <v>0</v>
      </c>
      <c r="J116" s="75"/>
    </row>
    <row r="117" spans="1:10" ht="128.44999999999999" customHeight="1" thickBot="1">
      <c r="A117" s="46" t="s">
        <v>87</v>
      </c>
      <c r="B117" s="6" t="s">
        <v>43</v>
      </c>
      <c r="C117" s="6"/>
      <c r="D117" s="3" t="s">
        <v>7</v>
      </c>
      <c r="E117" s="7">
        <v>43101</v>
      </c>
      <c r="F117" s="114">
        <v>43830</v>
      </c>
      <c r="G117" s="41">
        <v>5413.3</v>
      </c>
      <c r="H117" s="97">
        <v>5387.6</v>
      </c>
      <c r="I117" s="8">
        <v>0</v>
      </c>
      <c r="J117" s="75"/>
    </row>
    <row r="118" spans="1:10" ht="96" customHeight="1" thickBot="1">
      <c r="A118" s="46"/>
      <c r="B118" s="103" t="s">
        <v>505</v>
      </c>
      <c r="C118" s="6"/>
      <c r="D118" s="3" t="s">
        <v>7</v>
      </c>
      <c r="E118" s="49" t="s">
        <v>9</v>
      </c>
      <c r="F118" s="7">
        <v>43556</v>
      </c>
      <c r="G118" s="3" t="s">
        <v>9</v>
      </c>
      <c r="H118" s="3" t="s">
        <v>9</v>
      </c>
      <c r="I118" s="3" t="s">
        <v>9</v>
      </c>
      <c r="J118" s="75"/>
    </row>
    <row r="119" spans="1:10" ht="94.9" customHeight="1" thickBot="1">
      <c r="A119" s="46"/>
      <c r="B119" s="103" t="s">
        <v>506</v>
      </c>
      <c r="C119" s="6"/>
      <c r="D119" s="3" t="s">
        <v>7</v>
      </c>
      <c r="E119" s="3" t="s">
        <v>9</v>
      </c>
      <c r="F119" s="114">
        <v>43830</v>
      </c>
      <c r="G119" s="3" t="s">
        <v>9</v>
      </c>
      <c r="H119" s="3" t="s">
        <v>9</v>
      </c>
      <c r="I119" s="3" t="s">
        <v>9</v>
      </c>
      <c r="J119" s="75"/>
    </row>
    <row r="120" spans="1:10" ht="96" customHeight="1" thickBot="1">
      <c r="A120" s="46"/>
      <c r="B120" s="103" t="s">
        <v>507</v>
      </c>
      <c r="C120" s="6"/>
      <c r="D120" s="3" t="s">
        <v>7</v>
      </c>
      <c r="E120" s="3" t="s">
        <v>9</v>
      </c>
      <c r="F120" s="114">
        <v>43830</v>
      </c>
      <c r="G120" s="3" t="s">
        <v>9</v>
      </c>
      <c r="H120" s="3" t="s">
        <v>9</v>
      </c>
      <c r="I120" s="3" t="s">
        <v>9</v>
      </c>
      <c r="J120" s="75"/>
    </row>
    <row r="121" spans="1:10" ht="130.9" customHeight="1" thickBot="1">
      <c r="A121" s="46" t="s">
        <v>88</v>
      </c>
      <c r="B121" s="6" t="s">
        <v>44</v>
      </c>
      <c r="C121" s="6"/>
      <c r="D121" s="3" t="s">
        <v>7</v>
      </c>
      <c r="E121" s="7">
        <v>43466</v>
      </c>
      <c r="F121" s="114">
        <v>43830</v>
      </c>
      <c r="G121" s="3" t="s">
        <v>45</v>
      </c>
      <c r="H121" s="3">
        <v>0</v>
      </c>
      <c r="I121" s="3">
        <v>0</v>
      </c>
      <c r="J121" s="75"/>
    </row>
    <row r="122" spans="1:10" ht="115.15" customHeight="1" thickBot="1">
      <c r="A122" s="46" t="s">
        <v>89</v>
      </c>
      <c r="B122" s="6" t="s">
        <v>46</v>
      </c>
      <c r="C122" s="6"/>
      <c r="D122" s="3" t="s">
        <v>7</v>
      </c>
      <c r="E122" s="7">
        <v>43466</v>
      </c>
      <c r="F122" s="114">
        <v>43830</v>
      </c>
      <c r="G122" s="3" t="s">
        <v>45</v>
      </c>
      <c r="H122" s="3">
        <v>0</v>
      </c>
      <c r="I122" s="3">
        <v>0</v>
      </c>
      <c r="J122" s="75"/>
    </row>
    <row r="123" spans="1:10" ht="97.15" customHeight="1" thickBot="1">
      <c r="A123" s="46"/>
      <c r="B123" s="103" t="s">
        <v>508</v>
      </c>
      <c r="C123" s="6"/>
      <c r="D123" s="3" t="s">
        <v>7</v>
      </c>
      <c r="E123" s="3" t="s">
        <v>9</v>
      </c>
      <c r="F123" s="7">
        <v>43830</v>
      </c>
      <c r="G123" s="3" t="s">
        <v>9</v>
      </c>
      <c r="H123" s="3" t="s">
        <v>9</v>
      </c>
      <c r="I123" s="3" t="s">
        <v>9</v>
      </c>
      <c r="J123" s="75"/>
    </row>
    <row r="124" spans="1:10" ht="96" customHeight="1" thickBot="1">
      <c r="A124" s="46"/>
      <c r="B124" s="103" t="s">
        <v>509</v>
      </c>
      <c r="C124" s="6"/>
      <c r="D124" s="3" t="s">
        <v>7</v>
      </c>
      <c r="E124" s="3" t="s">
        <v>9</v>
      </c>
      <c r="F124" s="114">
        <v>43830</v>
      </c>
      <c r="G124" s="3" t="s">
        <v>9</v>
      </c>
      <c r="H124" s="3" t="s">
        <v>9</v>
      </c>
      <c r="I124" s="3" t="s">
        <v>9</v>
      </c>
      <c r="J124" s="75"/>
    </row>
    <row r="125" spans="1:10" ht="97.15" customHeight="1" thickBot="1">
      <c r="A125" s="46"/>
      <c r="B125" s="103" t="s">
        <v>510</v>
      </c>
      <c r="C125" s="6"/>
      <c r="D125" s="3" t="s">
        <v>7</v>
      </c>
      <c r="E125" s="3" t="s">
        <v>9</v>
      </c>
      <c r="F125" s="114">
        <v>43830</v>
      </c>
      <c r="G125" s="3" t="s">
        <v>9</v>
      </c>
      <c r="H125" s="3" t="s">
        <v>9</v>
      </c>
      <c r="I125" s="3" t="s">
        <v>9</v>
      </c>
      <c r="J125" s="75"/>
    </row>
    <row r="126" spans="1:10" ht="44.25" customHeight="1">
      <c r="A126" s="173" t="s">
        <v>90</v>
      </c>
      <c r="B126" s="165" t="s">
        <v>47</v>
      </c>
      <c r="C126" s="165"/>
      <c r="D126" s="167" t="s">
        <v>396</v>
      </c>
      <c r="E126" s="169">
        <v>43466</v>
      </c>
      <c r="F126" s="169">
        <v>43830</v>
      </c>
      <c r="G126" s="171">
        <v>20376.900000000001</v>
      </c>
      <c r="H126" s="184">
        <v>20366.5</v>
      </c>
      <c r="I126" s="176">
        <f>I128</f>
        <v>0</v>
      </c>
      <c r="J126" s="75"/>
    </row>
    <row r="127" spans="1:10" ht="15.75" thickBot="1">
      <c r="A127" s="174"/>
      <c r="B127" s="166"/>
      <c r="C127" s="166"/>
      <c r="D127" s="168"/>
      <c r="E127" s="170"/>
      <c r="F127" s="170"/>
      <c r="G127" s="172"/>
      <c r="H127" s="185"/>
      <c r="I127" s="177"/>
      <c r="J127" s="75"/>
    </row>
    <row r="128" spans="1:10">
      <c r="A128" s="173" t="s">
        <v>91</v>
      </c>
      <c r="B128" s="165" t="s">
        <v>395</v>
      </c>
      <c r="C128" s="165"/>
      <c r="D128" s="167" t="s">
        <v>396</v>
      </c>
      <c r="E128" s="169">
        <v>43466</v>
      </c>
      <c r="F128" s="169">
        <v>43830</v>
      </c>
      <c r="G128" s="171">
        <v>20376.900000000001</v>
      </c>
      <c r="H128" s="184">
        <v>20366.5</v>
      </c>
      <c r="I128" s="176">
        <v>0</v>
      </c>
      <c r="J128" s="75"/>
    </row>
    <row r="129" spans="1:10" ht="69.599999999999994" customHeight="1" thickBot="1">
      <c r="A129" s="174"/>
      <c r="B129" s="166"/>
      <c r="C129" s="166"/>
      <c r="D129" s="168"/>
      <c r="E129" s="170"/>
      <c r="F129" s="170"/>
      <c r="G129" s="172"/>
      <c r="H129" s="185"/>
      <c r="I129" s="177"/>
      <c r="J129" s="75"/>
    </row>
    <row r="130" spans="1:10" ht="69" customHeight="1">
      <c r="A130" s="173"/>
      <c r="B130" s="165" t="s">
        <v>511</v>
      </c>
      <c r="C130" s="165"/>
      <c r="D130" s="167" t="s">
        <v>397</v>
      </c>
      <c r="E130" s="167" t="s">
        <v>9</v>
      </c>
      <c r="F130" s="169">
        <v>43830</v>
      </c>
      <c r="G130" s="167" t="s">
        <v>9</v>
      </c>
      <c r="H130" s="167" t="s">
        <v>9</v>
      </c>
      <c r="I130" s="167" t="s">
        <v>9</v>
      </c>
      <c r="J130" s="75"/>
    </row>
    <row r="131" spans="1:10" ht="15.75" thickBot="1">
      <c r="A131" s="174"/>
      <c r="B131" s="166"/>
      <c r="C131" s="166"/>
      <c r="D131" s="168"/>
      <c r="E131" s="168"/>
      <c r="F131" s="170"/>
      <c r="G131" s="168"/>
      <c r="H131" s="168"/>
      <c r="I131" s="168"/>
      <c r="J131" s="75"/>
    </row>
    <row r="132" spans="1:10" ht="68.45" customHeight="1">
      <c r="A132" s="173"/>
      <c r="B132" s="165" t="s">
        <v>512</v>
      </c>
      <c r="C132" s="165"/>
      <c r="D132" s="167" t="s">
        <v>397</v>
      </c>
      <c r="E132" s="167" t="s">
        <v>9</v>
      </c>
      <c r="F132" s="169">
        <v>43830</v>
      </c>
      <c r="G132" s="167" t="s">
        <v>9</v>
      </c>
      <c r="H132" s="167" t="s">
        <v>9</v>
      </c>
      <c r="I132" s="167" t="s">
        <v>9</v>
      </c>
      <c r="J132" s="75"/>
    </row>
    <row r="133" spans="1:10" ht="15.75" thickBot="1">
      <c r="A133" s="174"/>
      <c r="B133" s="166"/>
      <c r="C133" s="166"/>
      <c r="D133" s="168"/>
      <c r="E133" s="168"/>
      <c r="F133" s="170"/>
      <c r="G133" s="168"/>
      <c r="H133" s="168"/>
      <c r="I133" s="168"/>
      <c r="J133" s="75"/>
    </row>
    <row r="134" spans="1:10" ht="70.150000000000006" customHeight="1">
      <c r="A134" s="173"/>
      <c r="B134" s="165" t="s">
        <v>513</v>
      </c>
      <c r="C134" s="165"/>
      <c r="D134" s="167" t="s">
        <v>397</v>
      </c>
      <c r="E134" s="167" t="s">
        <v>9</v>
      </c>
      <c r="F134" s="169">
        <v>43830</v>
      </c>
      <c r="G134" s="167" t="s">
        <v>9</v>
      </c>
      <c r="H134" s="167" t="s">
        <v>9</v>
      </c>
      <c r="I134" s="167" t="s">
        <v>9</v>
      </c>
      <c r="J134" s="75"/>
    </row>
    <row r="135" spans="1:10" ht="15.75" thickBot="1">
      <c r="A135" s="174"/>
      <c r="B135" s="166"/>
      <c r="C135" s="166"/>
      <c r="D135" s="168"/>
      <c r="E135" s="168"/>
      <c r="F135" s="170"/>
      <c r="G135" s="168"/>
      <c r="H135" s="168"/>
      <c r="I135" s="168"/>
      <c r="J135" s="75"/>
    </row>
    <row r="136" spans="1:10" ht="82.15" customHeight="1" thickBot="1">
      <c r="A136" s="46" t="s">
        <v>92</v>
      </c>
      <c r="B136" s="6" t="s">
        <v>48</v>
      </c>
      <c r="C136" s="6"/>
      <c r="D136" s="3" t="s">
        <v>7</v>
      </c>
      <c r="E136" s="7">
        <v>43466</v>
      </c>
      <c r="F136" s="7">
        <v>43830</v>
      </c>
      <c r="G136" s="41">
        <v>46707.9</v>
      </c>
      <c r="H136" s="41">
        <v>46707.9</v>
      </c>
      <c r="I136" s="8">
        <f>I137+I138</f>
        <v>0</v>
      </c>
      <c r="J136" s="75"/>
    </row>
    <row r="137" spans="1:10" ht="51" customHeight="1" thickBot="1">
      <c r="A137" s="46" t="s">
        <v>93</v>
      </c>
      <c r="B137" s="6" t="s">
        <v>49</v>
      </c>
      <c r="C137" s="6"/>
      <c r="D137" s="3" t="s">
        <v>7</v>
      </c>
      <c r="E137" s="7">
        <v>43466</v>
      </c>
      <c r="F137" s="7">
        <v>43830</v>
      </c>
      <c r="G137" s="41">
        <v>44919</v>
      </c>
      <c r="H137" s="41">
        <v>44919</v>
      </c>
      <c r="I137" s="8">
        <v>0</v>
      </c>
      <c r="J137" s="75"/>
    </row>
    <row r="138" spans="1:10" ht="48.6" customHeight="1" thickBot="1">
      <c r="A138" s="46" t="s">
        <v>94</v>
      </c>
      <c r="B138" s="6" t="s">
        <v>50</v>
      </c>
      <c r="C138" s="6"/>
      <c r="D138" s="3" t="s">
        <v>7</v>
      </c>
      <c r="E138" s="7">
        <v>43466</v>
      </c>
      <c r="F138" s="7">
        <v>43830</v>
      </c>
      <c r="G138" s="3">
        <v>1788.9</v>
      </c>
      <c r="H138" s="3">
        <v>1788.9</v>
      </c>
      <c r="I138" s="3">
        <v>0</v>
      </c>
      <c r="J138" s="75"/>
    </row>
    <row r="139" spans="1:10" ht="113.45" customHeight="1" thickBot="1">
      <c r="A139" s="46"/>
      <c r="B139" s="103" t="s">
        <v>519</v>
      </c>
      <c r="C139" s="6"/>
      <c r="D139" s="3" t="s">
        <v>7</v>
      </c>
      <c r="E139" s="3" t="s">
        <v>9</v>
      </c>
      <c r="F139" s="7">
        <v>43830</v>
      </c>
      <c r="G139" s="3" t="s">
        <v>9</v>
      </c>
      <c r="H139" s="3" t="s">
        <v>9</v>
      </c>
      <c r="I139" s="3" t="s">
        <v>9</v>
      </c>
      <c r="J139" s="75"/>
    </row>
    <row r="140" spans="1:10" ht="142.15" customHeight="1" thickBot="1">
      <c r="A140" s="46"/>
      <c r="B140" s="103" t="s">
        <v>520</v>
      </c>
      <c r="C140" s="6"/>
      <c r="D140" s="3" t="s">
        <v>7</v>
      </c>
      <c r="E140" s="3" t="s">
        <v>9</v>
      </c>
      <c r="F140" s="7">
        <v>43830</v>
      </c>
      <c r="G140" s="3" t="s">
        <v>9</v>
      </c>
      <c r="H140" s="3" t="s">
        <v>9</v>
      </c>
      <c r="I140" s="3" t="s">
        <v>9</v>
      </c>
      <c r="J140" s="75"/>
    </row>
    <row r="141" spans="1:10" ht="60.6" customHeight="1" thickBot="1">
      <c r="A141" s="126" t="s">
        <v>514</v>
      </c>
      <c r="B141" s="127" t="s">
        <v>516</v>
      </c>
      <c r="C141" s="70"/>
      <c r="D141" s="104" t="s">
        <v>7</v>
      </c>
      <c r="E141" s="120">
        <v>43466</v>
      </c>
      <c r="F141" s="120">
        <v>43830</v>
      </c>
      <c r="G141" s="136">
        <v>15093.8</v>
      </c>
      <c r="H141" s="136">
        <v>15065.1</v>
      </c>
      <c r="I141" s="119">
        <v>0</v>
      </c>
      <c r="J141" s="75"/>
    </row>
    <row r="142" spans="1:10" ht="72.599999999999994" customHeight="1" thickBot="1">
      <c r="A142" s="126" t="s">
        <v>515</v>
      </c>
      <c r="B142" s="135" t="s">
        <v>518</v>
      </c>
      <c r="C142" s="70"/>
      <c r="D142" s="104" t="s">
        <v>7</v>
      </c>
      <c r="E142" s="120">
        <v>43466</v>
      </c>
      <c r="F142" s="120">
        <v>43830</v>
      </c>
      <c r="G142" s="136">
        <v>15093.8</v>
      </c>
      <c r="H142" s="136">
        <v>15065.1</v>
      </c>
      <c r="I142" s="119">
        <v>0</v>
      </c>
      <c r="J142" s="75"/>
    </row>
    <row r="143" spans="1:10" ht="61.9" customHeight="1" thickBot="1">
      <c r="A143" s="126"/>
      <c r="B143" s="127" t="s">
        <v>517</v>
      </c>
      <c r="C143" s="70"/>
      <c r="D143" s="104" t="s">
        <v>7</v>
      </c>
      <c r="E143" s="104" t="s">
        <v>9</v>
      </c>
      <c r="F143" s="120">
        <v>43830</v>
      </c>
      <c r="G143" s="104" t="s">
        <v>9</v>
      </c>
      <c r="H143" s="104" t="s">
        <v>9</v>
      </c>
      <c r="I143" s="104" t="s">
        <v>9</v>
      </c>
      <c r="J143" s="75"/>
    </row>
    <row r="144" spans="1:10">
      <c r="J144" s="75"/>
    </row>
    <row r="145" spans="1:1">
      <c r="A145" s="31" t="s">
        <v>100</v>
      </c>
    </row>
    <row r="146" spans="1:1">
      <c r="A146" s="31" t="s">
        <v>398</v>
      </c>
    </row>
    <row r="147" spans="1:1">
      <c r="A147" s="31" t="s">
        <v>101</v>
      </c>
    </row>
  </sheetData>
  <mergeCells count="235">
    <mergeCell ref="I19:I20"/>
    <mergeCell ref="A56:A57"/>
    <mergeCell ref="B56:B57"/>
    <mergeCell ref="A52:A53"/>
    <mergeCell ref="B52:B53"/>
    <mergeCell ref="C52:C53"/>
    <mergeCell ref="E52:E53"/>
    <mergeCell ref="A19:A20"/>
    <mergeCell ref="C19:C20"/>
    <mergeCell ref="F42:F43"/>
    <mergeCell ref="G42:G43"/>
    <mergeCell ref="A38:A39"/>
    <mergeCell ref="B38:B39"/>
    <mergeCell ref="C2:G2"/>
    <mergeCell ref="B19:B20"/>
    <mergeCell ref="A54:A55"/>
    <mergeCell ref="I38:I39"/>
    <mergeCell ref="F40:F41"/>
    <mergeCell ref="G40:G41"/>
    <mergeCell ref="H40:H41"/>
    <mergeCell ref="I40:I41"/>
    <mergeCell ref="I42:I43"/>
    <mergeCell ref="A46:A47"/>
    <mergeCell ref="B46:B47"/>
    <mergeCell ref="H42:H43"/>
    <mergeCell ref="H44:H45"/>
    <mergeCell ref="A134:A135"/>
    <mergeCell ref="B134:B135"/>
    <mergeCell ref="C134:C135"/>
    <mergeCell ref="E134:E135"/>
    <mergeCell ref="D134:D135"/>
    <mergeCell ref="D128:D129"/>
    <mergeCell ref="A132:A133"/>
    <mergeCell ref="A130:A131"/>
    <mergeCell ref="A128:A129"/>
    <mergeCell ref="B128:B129"/>
    <mergeCell ref="A50:A51"/>
    <mergeCell ref="A48:A49"/>
    <mergeCell ref="C56:C57"/>
    <mergeCell ref="A60:A61"/>
    <mergeCell ref="B60:B61"/>
    <mergeCell ref="C38:C39"/>
    <mergeCell ref="C46:C47"/>
    <mergeCell ref="A42:A43"/>
    <mergeCell ref="B42:B43"/>
    <mergeCell ref="C42:C43"/>
    <mergeCell ref="A40:A41"/>
    <mergeCell ref="B40:B41"/>
    <mergeCell ref="C40:C41"/>
    <mergeCell ref="A44:A45"/>
    <mergeCell ref="B44:B45"/>
    <mergeCell ref="H132:H133"/>
    <mergeCell ref="I132:I133"/>
    <mergeCell ref="F134:F135"/>
    <mergeCell ref="G134:G135"/>
    <mergeCell ref="H128:H129"/>
    <mergeCell ref="I128:I129"/>
    <mergeCell ref="H130:H131"/>
    <mergeCell ref="I130:I131"/>
    <mergeCell ref="H134:H135"/>
    <mergeCell ref="I134:I135"/>
    <mergeCell ref="I44:I45"/>
    <mergeCell ref="B54:B55"/>
    <mergeCell ref="C54:C55"/>
    <mergeCell ref="E54:E55"/>
    <mergeCell ref="F54:F55"/>
    <mergeCell ref="G54:G55"/>
    <mergeCell ref="H48:H49"/>
    <mergeCell ref="I48:I49"/>
    <mergeCell ref="H54:H55"/>
    <mergeCell ref="I54:I55"/>
    <mergeCell ref="E44:E45"/>
    <mergeCell ref="F44:F45"/>
    <mergeCell ref="G44:G45"/>
    <mergeCell ref="D44:D45"/>
    <mergeCell ref="E48:E49"/>
    <mergeCell ref="F48:F49"/>
    <mergeCell ref="G48:G49"/>
    <mergeCell ref="D50:D51"/>
    <mergeCell ref="E46:E47"/>
    <mergeCell ref="F46:F47"/>
    <mergeCell ref="G46:G47"/>
    <mergeCell ref="H46:H47"/>
    <mergeCell ref="D46:D47"/>
    <mergeCell ref="C44:C45"/>
    <mergeCell ref="I52:I53"/>
    <mergeCell ref="I46:I47"/>
    <mergeCell ref="B50:B51"/>
    <mergeCell ref="C50:C51"/>
    <mergeCell ref="E50:E51"/>
    <mergeCell ref="F50:F51"/>
    <mergeCell ref="G50:G51"/>
    <mergeCell ref="H50:H51"/>
    <mergeCell ref="I50:I51"/>
    <mergeCell ref="B48:B49"/>
    <mergeCell ref="C48:C49"/>
    <mergeCell ref="I58:I59"/>
    <mergeCell ref="A58:A59"/>
    <mergeCell ref="B58:B59"/>
    <mergeCell ref="C58:C59"/>
    <mergeCell ref="C60:C61"/>
    <mergeCell ref="E60:E61"/>
    <mergeCell ref="F60:F61"/>
    <mergeCell ref="G60:G61"/>
    <mergeCell ref="G56:G57"/>
    <mergeCell ref="H56:H57"/>
    <mergeCell ref="I56:I57"/>
    <mergeCell ref="E58:E59"/>
    <mergeCell ref="E56:E57"/>
    <mergeCell ref="F58:F59"/>
    <mergeCell ref="G58:G59"/>
    <mergeCell ref="I60:I61"/>
    <mergeCell ref="H62:H63"/>
    <mergeCell ref="I62:I63"/>
    <mergeCell ref="D62:D63"/>
    <mergeCell ref="D60:D61"/>
    <mergeCell ref="I64:I65"/>
    <mergeCell ref="A62:A63"/>
    <mergeCell ref="B62:B63"/>
    <mergeCell ref="C62:C63"/>
    <mergeCell ref="E62:E63"/>
    <mergeCell ref="F62:F63"/>
    <mergeCell ref="G62:G63"/>
    <mergeCell ref="I67:I68"/>
    <mergeCell ref="A69:A70"/>
    <mergeCell ref="B69:B70"/>
    <mergeCell ref="C69:C70"/>
    <mergeCell ref="E69:E70"/>
    <mergeCell ref="F69:F70"/>
    <mergeCell ref="G69:G70"/>
    <mergeCell ref="D69:D70"/>
    <mergeCell ref="A67:A68"/>
    <mergeCell ref="H69:H70"/>
    <mergeCell ref="H73:H74"/>
    <mergeCell ref="I71:I72"/>
    <mergeCell ref="D71:D72"/>
    <mergeCell ref="I73:I74"/>
    <mergeCell ref="F8:F9"/>
    <mergeCell ref="A8:A9"/>
    <mergeCell ref="H126:H127"/>
    <mergeCell ref="I126:I127"/>
    <mergeCell ref="D73:D74"/>
    <mergeCell ref="H75:H76"/>
    <mergeCell ref="I75:I76"/>
    <mergeCell ref="D126:D127"/>
    <mergeCell ref="D75:D76"/>
    <mergeCell ref="I69:I70"/>
    <mergeCell ref="B67:B68"/>
    <mergeCell ref="C67:C68"/>
    <mergeCell ref="E67:E68"/>
    <mergeCell ref="D67:D68"/>
    <mergeCell ref="D64:D65"/>
    <mergeCell ref="I8:I9"/>
    <mergeCell ref="B8:B9"/>
    <mergeCell ref="C8:C9"/>
    <mergeCell ref="D8:D9"/>
    <mergeCell ref="E8:E9"/>
    <mergeCell ref="C3:G3"/>
    <mergeCell ref="D38:D39"/>
    <mergeCell ref="D40:D41"/>
    <mergeCell ref="D42:D43"/>
    <mergeCell ref="F73:F74"/>
    <mergeCell ref="G73:G74"/>
    <mergeCell ref="F67:F68"/>
    <mergeCell ref="D58:D59"/>
    <mergeCell ref="D56:D57"/>
    <mergeCell ref="D54:D55"/>
    <mergeCell ref="C71:C72"/>
    <mergeCell ref="C73:C74"/>
    <mergeCell ref="E73:E74"/>
    <mergeCell ref="F52:F53"/>
    <mergeCell ref="G52:G53"/>
    <mergeCell ref="E38:E39"/>
    <mergeCell ref="E42:E43"/>
    <mergeCell ref="D19:D20"/>
    <mergeCell ref="E19:E20"/>
    <mergeCell ref="F19:F20"/>
    <mergeCell ref="G19:G20"/>
    <mergeCell ref="E40:E41"/>
    <mergeCell ref="G38:G39"/>
    <mergeCell ref="F38:F39"/>
    <mergeCell ref="H64:H65"/>
    <mergeCell ref="F56:F57"/>
    <mergeCell ref="D52:D53"/>
    <mergeCell ref="G8:H8"/>
    <mergeCell ref="G67:G68"/>
    <mergeCell ref="D48:D49"/>
    <mergeCell ref="E71:E72"/>
    <mergeCell ref="F71:F72"/>
    <mergeCell ref="G71:G72"/>
    <mergeCell ref="H71:H72"/>
    <mergeCell ref="H67:H68"/>
    <mergeCell ref="H60:H61"/>
    <mergeCell ref="H58:H59"/>
    <mergeCell ref="H52:H53"/>
    <mergeCell ref="H19:H20"/>
    <mergeCell ref="H38:H39"/>
    <mergeCell ref="A126:A127"/>
    <mergeCell ref="B126:B127"/>
    <mergeCell ref="C126:C127"/>
    <mergeCell ref="E126:E127"/>
    <mergeCell ref="F126:F127"/>
    <mergeCell ref="G126:G127"/>
    <mergeCell ref="C64:C65"/>
    <mergeCell ref="E64:E65"/>
    <mergeCell ref="F64:F65"/>
    <mergeCell ref="G64:G65"/>
    <mergeCell ref="A71:A72"/>
    <mergeCell ref="B71:B72"/>
    <mergeCell ref="C75:C76"/>
    <mergeCell ref="E75:E76"/>
    <mergeCell ref="F75:F76"/>
    <mergeCell ref="G75:G76"/>
    <mergeCell ref="A73:A74"/>
    <mergeCell ref="B73:B74"/>
    <mergeCell ref="A75:A76"/>
    <mergeCell ref="B75:B76"/>
    <mergeCell ref="A64:A65"/>
    <mergeCell ref="B64:B65"/>
    <mergeCell ref="B132:B133"/>
    <mergeCell ref="C132:C133"/>
    <mergeCell ref="E132:E133"/>
    <mergeCell ref="F132:F133"/>
    <mergeCell ref="G132:G133"/>
    <mergeCell ref="B130:B131"/>
    <mergeCell ref="C130:C131"/>
    <mergeCell ref="E130:E131"/>
    <mergeCell ref="C128:C129"/>
    <mergeCell ref="E128:E129"/>
    <mergeCell ref="F128:F129"/>
    <mergeCell ref="G128:G129"/>
    <mergeCell ref="D132:D133"/>
    <mergeCell ref="D130:D131"/>
    <mergeCell ref="F130:F131"/>
    <mergeCell ref="G130:G131"/>
  </mergeCells>
  <hyperlinks>
    <hyperlink ref="C19" location="Par2315" tooltip="Ссылка на текущий документ" display="Par2315"/>
  </hyperlinks>
  <pageMargins left="0.98425196850393704" right="0.31496062992125984" top="0.59055118110236227" bottom="0.59055118110236227" header="0" footer="0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A22" zoomScale="80" zoomScaleNormal="80" workbookViewId="0">
      <selection activeCell="B25" sqref="B25:G25"/>
    </sheetView>
  </sheetViews>
  <sheetFormatPr defaultRowHeight="15"/>
  <cols>
    <col min="1" max="1" width="4.7109375" customWidth="1"/>
    <col min="2" max="2" width="21.28515625" customWidth="1"/>
    <col min="3" max="3" width="10.7109375" customWidth="1"/>
    <col min="4" max="4" width="13" customWidth="1"/>
    <col min="5" max="6" width="11.7109375" customWidth="1"/>
    <col min="7" max="7" width="21.5703125" customWidth="1"/>
  </cols>
  <sheetData>
    <row r="1" spans="1:8" ht="15.75">
      <c r="A1" s="32"/>
      <c r="B1" s="32"/>
      <c r="C1" s="32"/>
      <c r="D1" s="32"/>
      <c r="E1" s="32"/>
      <c r="F1" s="32"/>
      <c r="G1" s="208" t="s">
        <v>102</v>
      </c>
      <c r="H1" s="208"/>
    </row>
    <row r="2" spans="1:8" ht="15.75">
      <c r="A2" s="32"/>
      <c r="B2" s="198" t="s">
        <v>133</v>
      </c>
      <c r="C2" s="198"/>
      <c r="D2" s="198"/>
      <c r="E2" s="198"/>
      <c r="F2" s="198"/>
      <c r="G2" s="198"/>
    </row>
    <row r="3" spans="1:8">
      <c r="A3" s="32"/>
      <c r="B3" s="32"/>
      <c r="C3" s="32"/>
      <c r="D3" s="32"/>
      <c r="E3" s="32"/>
      <c r="F3" s="32"/>
      <c r="G3" s="32"/>
    </row>
    <row r="4" spans="1:8" ht="62.25" customHeight="1">
      <c r="A4" s="205" t="s">
        <v>122</v>
      </c>
      <c r="B4" s="181" t="s">
        <v>123</v>
      </c>
      <c r="C4" s="181" t="s">
        <v>124</v>
      </c>
      <c r="D4" s="181" t="s">
        <v>125</v>
      </c>
      <c r="E4" s="199"/>
      <c r="F4" s="199"/>
      <c r="G4" s="181" t="s">
        <v>134</v>
      </c>
    </row>
    <row r="5" spans="1:8" ht="21.75" customHeight="1">
      <c r="A5" s="206"/>
      <c r="B5" s="181"/>
      <c r="C5" s="181"/>
      <c r="D5" s="181" t="s">
        <v>126</v>
      </c>
      <c r="E5" s="199" t="s">
        <v>103</v>
      </c>
      <c r="F5" s="199"/>
      <c r="G5" s="181"/>
    </row>
    <row r="6" spans="1:8" ht="38.25" customHeight="1">
      <c r="A6" s="207"/>
      <c r="B6" s="181"/>
      <c r="C6" s="181"/>
      <c r="D6" s="181"/>
      <c r="E6" s="12" t="s">
        <v>104</v>
      </c>
      <c r="F6" s="12" t="s">
        <v>105</v>
      </c>
      <c r="G6" s="181"/>
    </row>
    <row r="7" spans="1:8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</row>
    <row r="8" spans="1:8" ht="16.5" thickBot="1">
      <c r="A8" s="212" t="s">
        <v>106</v>
      </c>
      <c r="B8" s="213"/>
      <c r="C8" s="213"/>
      <c r="D8" s="213"/>
      <c r="E8" s="213"/>
      <c r="F8" s="213"/>
      <c r="G8" s="214"/>
    </row>
    <row r="9" spans="1:8" ht="31.5" customHeight="1" thickBot="1">
      <c r="A9" s="209" t="s">
        <v>107</v>
      </c>
      <c r="B9" s="210"/>
      <c r="C9" s="210"/>
      <c r="D9" s="210"/>
      <c r="E9" s="210"/>
      <c r="F9" s="210"/>
      <c r="G9" s="211"/>
    </row>
    <row r="10" spans="1:8" ht="130.15" customHeight="1">
      <c r="A10" s="173" t="s">
        <v>127</v>
      </c>
      <c r="B10" s="215" t="s">
        <v>138</v>
      </c>
      <c r="C10" s="203" t="s">
        <v>108</v>
      </c>
      <c r="D10" s="167">
        <v>82.1</v>
      </c>
      <c r="E10" s="167">
        <v>80.099999999999994</v>
      </c>
      <c r="F10" s="203">
        <v>82.8</v>
      </c>
      <c r="G10" s="203" t="s">
        <v>521</v>
      </c>
    </row>
    <row r="11" spans="1:8" ht="15.75" thickBot="1">
      <c r="A11" s="174"/>
      <c r="B11" s="216"/>
      <c r="C11" s="204"/>
      <c r="D11" s="168"/>
      <c r="E11" s="168"/>
      <c r="F11" s="204"/>
      <c r="G11" s="204"/>
    </row>
    <row r="12" spans="1:8" ht="149.44999999999999" customHeight="1" thickBot="1">
      <c r="A12" s="18" t="s">
        <v>128</v>
      </c>
      <c r="B12" s="15" t="s">
        <v>137</v>
      </c>
      <c r="C12" s="16" t="s">
        <v>108</v>
      </c>
      <c r="D12" s="3">
        <v>50</v>
      </c>
      <c r="E12" s="3">
        <v>55.3</v>
      </c>
      <c r="F12" s="39">
        <v>50</v>
      </c>
      <c r="G12" s="111" t="s">
        <v>522</v>
      </c>
    </row>
    <row r="13" spans="1:8" ht="54.6" customHeight="1" thickBot="1">
      <c r="A13" s="11" t="s">
        <v>129</v>
      </c>
      <c r="B13" s="15" t="s">
        <v>135</v>
      </c>
      <c r="C13" s="16" t="s">
        <v>108</v>
      </c>
      <c r="D13" s="3">
        <v>64.94</v>
      </c>
      <c r="E13" s="3">
        <v>68.91</v>
      </c>
      <c r="F13" s="3">
        <v>65.05</v>
      </c>
      <c r="G13" s="16" t="s">
        <v>109</v>
      </c>
    </row>
    <row r="14" spans="1:8" ht="75.75" thickBot="1">
      <c r="A14" s="11" t="s">
        <v>130</v>
      </c>
      <c r="B14" s="15" t="s">
        <v>136</v>
      </c>
      <c r="C14" s="16" t="s">
        <v>110</v>
      </c>
      <c r="D14" s="3">
        <v>0.4</v>
      </c>
      <c r="E14" s="3">
        <v>0.4</v>
      </c>
      <c r="F14" s="16">
        <v>0.4</v>
      </c>
      <c r="G14" s="111" t="s">
        <v>523</v>
      </c>
    </row>
    <row r="15" spans="1:8" ht="18" customHeight="1">
      <c r="A15" s="217" t="s">
        <v>111</v>
      </c>
      <c r="B15" s="218"/>
      <c r="C15" s="218"/>
      <c r="D15" s="218"/>
      <c r="E15" s="218"/>
      <c r="F15" s="218"/>
      <c r="G15" s="219"/>
    </row>
    <row r="16" spans="1:8" ht="16.5" thickBot="1">
      <c r="A16" s="200" t="s">
        <v>112</v>
      </c>
      <c r="B16" s="201"/>
      <c r="C16" s="201"/>
      <c r="D16" s="201"/>
      <c r="E16" s="201"/>
      <c r="F16" s="201"/>
      <c r="G16" s="202"/>
    </row>
    <row r="17" spans="1:7" ht="73.150000000000006" customHeight="1" thickBot="1">
      <c r="A17" s="11" t="s">
        <v>73</v>
      </c>
      <c r="B17" s="15" t="s">
        <v>113</v>
      </c>
      <c r="C17" s="16" t="s">
        <v>108</v>
      </c>
      <c r="D17" s="3">
        <v>0.05</v>
      </c>
      <c r="E17" s="3">
        <v>3.6</v>
      </c>
      <c r="F17" s="3">
        <v>0.64</v>
      </c>
      <c r="G17" s="16" t="s">
        <v>401</v>
      </c>
    </row>
    <row r="18" spans="1:7" ht="137.44999999999999" customHeight="1" thickBot="1">
      <c r="A18" s="11" t="s">
        <v>76</v>
      </c>
      <c r="B18" s="15" t="s">
        <v>381</v>
      </c>
      <c r="C18" s="3" t="s">
        <v>114</v>
      </c>
      <c r="D18" s="3">
        <v>29</v>
      </c>
      <c r="E18" s="3">
        <v>25</v>
      </c>
      <c r="F18" s="3">
        <v>40</v>
      </c>
      <c r="G18" s="16" t="s">
        <v>399</v>
      </c>
    </row>
    <row r="19" spans="1:7" ht="73.150000000000006" customHeight="1" thickBot="1">
      <c r="A19" s="11" t="s">
        <v>78</v>
      </c>
      <c r="B19" s="15" t="s">
        <v>115</v>
      </c>
      <c r="C19" s="3" t="s">
        <v>108</v>
      </c>
      <c r="D19" s="3">
        <v>9.42</v>
      </c>
      <c r="E19" s="3">
        <v>7.5</v>
      </c>
      <c r="F19" s="151" t="s">
        <v>524</v>
      </c>
      <c r="G19" s="16" t="s">
        <v>400</v>
      </c>
    </row>
    <row r="20" spans="1:7" ht="97.9" customHeight="1" thickBot="1">
      <c r="A20" s="11" t="s">
        <v>80</v>
      </c>
      <c r="B20" s="15" t="s">
        <v>116</v>
      </c>
      <c r="C20" s="3" t="s">
        <v>117</v>
      </c>
      <c r="D20" s="3">
        <v>67.099999999999994</v>
      </c>
      <c r="E20" s="3">
        <v>50.3</v>
      </c>
      <c r="F20" s="3">
        <v>76.34</v>
      </c>
      <c r="G20" s="110" t="s">
        <v>525</v>
      </c>
    </row>
    <row r="21" spans="1:7" ht="16.5" thickBot="1">
      <c r="A21" s="209" t="s">
        <v>118</v>
      </c>
      <c r="B21" s="210"/>
      <c r="C21" s="210"/>
      <c r="D21" s="210"/>
      <c r="E21" s="210"/>
      <c r="F21" s="210"/>
      <c r="G21" s="211"/>
    </row>
    <row r="22" spans="1:7" ht="121.9" customHeight="1" thickBot="1">
      <c r="A22" s="11" t="s">
        <v>131</v>
      </c>
      <c r="B22" s="15" t="s">
        <v>382</v>
      </c>
      <c r="C22" s="3" t="s">
        <v>108</v>
      </c>
      <c r="D22" s="3">
        <v>70.099999999999994</v>
      </c>
      <c r="E22" s="110" t="s">
        <v>283</v>
      </c>
      <c r="F22" s="110" t="s">
        <v>283</v>
      </c>
      <c r="G22" s="164" t="s">
        <v>634</v>
      </c>
    </row>
    <row r="23" spans="1:7" ht="84" customHeight="1" thickBot="1">
      <c r="A23" s="11" t="s">
        <v>88</v>
      </c>
      <c r="B23" s="15" t="s">
        <v>119</v>
      </c>
      <c r="C23" s="3" t="s">
        <v>120</v>
      </c>
      <c r="D23" s="3">
        <v>38921</v>
      </c>
      <c r="E23" s="17">
        <v>40121</v>
      </c>
      <c r="F23" s="17">
        <v>41967</v>
      </c>
      <c r="G23" s="50"/>
    </row>
    <row r="24" spans="1:7" ht="111.6" customHeight="1" thickBot="1">
      <c r="A24" s="11" t="s">
        <v>90</v>
      </c>
      <c r="B24" s="15" t="s">
        <v>121</v>
      </c>
      <c r="C24" s="3" t="s">
        <v>120</v>
      </c>
      <c r="D24" s="3">
        <v>60290</v>
      </c>
      <c r="E24" s="17">
        <v>60290</v>
      </c>
      <c r="F24" s="17">
        <v>62579</v>
      </c>
      <c r="G24" s="3"/>
    </row>
    <row r="26" spans="1:7">
      <c r="A26" s="32" t="s">
        <v>132</v>
      </c>
    </row>
  </sheetData>
  <mergeCells count="21">
    <mergeCell ref="G1:H1"/>
    <mergeCell ref="A21:G21"/>
    <mergeCell ref="A8:G8"/>
    <mergeCell ref="A9:G9"/>
    <mergeCell ref="A10:A11"/>
    <mergeCell ref="B10:B11"/>
    <mergeCell ref="C10:C11"/>
    <mergeCell ref="D10:D11"/>
    <mergeCell ref="E10:E11"/>
    <mergeCell ref="A15:G15"/>
    <mergeCell ref="B2:G2"/>
    <mergeCell ref="D4:F4"/>
    <mergeCell ref="D5:D6"/>
    <mergeCell ref="E5:F5"/>
    <mergeCell ref="A16:G16"/>
    <mergeCell ref="F10:F11"/>
    <mergeCell ref="G10:G11"/>
    <mergeCell ref="G4:G6"/>
    <mergeCell ref="C4:C6"/>
    <mergeCell ref="B4:B6"/>
    <mergeCell ref="A4:A6"/>
  </mergeCells>
  <pageMargins left="0.98425196850393704" right="0.31496062992125984" top="0.59055118110236227" bottom="0.59055118110236227" header="0" footer="0"/>
  <pageSetup paperSize="9" scale="6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25"/>
  <sheetViews>
    <sheetView zoomScale="50" zoomScaleNormal="50" workbookViewId="0">
      <selection activeCell="B11" sqref="B11"/>
    </sheetView>
  </sheetViews>
  <sheetFormatPr defaultRowHeight="15"/>
  <cols>
    <col min="1" max="1" width="5.28515625" customWidth="1"/>
    <col min="2" max="2" width="18.28515625" customWidth="1"/>
    <col min="3" max="3" width="13.7109375" customWidth="1"/>
    <col min="4" max="4" width="13.42578125" customWidth="1"/>
    <col min="5" max="5" width="12" customWidth="1"/>
    <col min="6" max="6" width="12.7109375" customWidth="1"/>
    <col min="7" max="7" width="12" customWidth="1"/>
    <col min="8" max="8" width="18.28515625" customWidth="1"/>
    <col min="9" max="9" width="14.5703125" customWidth="1"/>
    <col min="10" max="10" width="15.42578125" customWidth="1"/>
  </cols>
  <sheetData>
    <row r="1" spans="1:13" ht="32.450000000000003" customHeight="1">
      <c r="B1" s="32"/>
      <c r="C1" s="32"/>
      <c r="D1" s="32"/>
      <c r="E1" s="13"/>
      <c r="F1" s="32"/>
      <c r="G1" s="32"/>
      <c r="H1" s="32"/>
      <c r="I1" s="32"/>
      <c r="J1" s="101" t="s">
        <v>253</v>
      </c>
      <c r="K1" s="28"/>
    </row>
    <row r="2" spans="1:13" ht="15.75">
      <c r="B2" s="227" t="s">
        <v>252</v>
      </c>
      <c r="C2" s="227"/>
      <c r="D2" s="227"/>
      <c r="E2" s="227"/>
      <c r="F2" s="227"/>
      <c r="G2" s="227"/>
      <c r="H2" s="227"/>
      <c r="I2" s="227"/>
      <c r="J2" s="32"/>
    </row>
    <row r="3" spans="1:13" ht="22.9" customHeight="1" thickBot="1">
      <c r="B3" s="33"/>
      <c r="C3" s="33"/>
      <c r="D3" s="33"/>
      <c r="E3" s="33"/>
      <c r="F3" s="33"/>
      <c r="G3" s="33"/>
      <c r="H3" s="33"/>
      <c r="I3" s="38"/>
      <c r="J3" s="32"/>
    </row>
    <row r="4" spans="1:13" ht="20.25" customHeight="1">
      <c r="A4" s="167" t="s">
        <v>122</v>
      </c>
      <c r="B4" s="167" t="s">
        <v>257</v>
      </c>
      <c r="C4" s="167" t="s">
        <v>258</v>
      </c>
      <c r="D4" s="217" t="s">
        <v>139</v>
      </c>
      <c r="E4" s="219"/>
      <c r="F4" s="217" t="s">
        <v>140</v>
      </c>
      <c r="G4" s="219"/>
      <c r="H4" s="217" t="s">
        <v>141</v>
      </c>
      <c r="I4" s="219"/>
      <c r="J4" s="167" t="s">
        <v>254</v>
      </c>
      <c r="M4" s="4"/>
    </row>
    <row r="5" spans="1:13" ht="11.25" customHeight="1">
      <c r="A5" s="224"/>
      <c r="B5" s="224"/>
      <c r="C5" s="224"/>
      <c r="D5" s="225"/>
      <c r="E5" s="226"/>
      <c r="F5" s="225"/>
      <c r="G5" s="226"/>
      <c r="H5" s="225"/>
      <c r="I5" s="226"/>
      <c r="J5" s="224"/>
    </row>
    <row r="6" spans="1:13" ht="16.5" thickBot="1">
      <c r="A6" s="224"/>
      <c r="B6" s="224"/>
      <c r="C6" s="224"/>
      <c r="D6" s="200"/>
      <c r="E6" s="202"/>
      <c r="F6" s="200"/>
      <c r="G6" s="202"/>
      <c r="H6" s="200"/>
      <c r="I6" s="202"/>
      <c r="J6" s="224"/>
      <c r="M6" s="13"/>
    </row>
    <row r="7" spans="1:13">
      <c r="A7" s="224"/>
      <c r="B7" s="224"/>
      <c r="C7" s="224"/>
      <c r="D7" s="167" t="s">
        <v>255</v>
      </c>
      <c r="E7" s="167" t="s">
        <v>256</v>
      </c>
      <c r="F7" s="167" t="s">
        <v>255</v>
      </c>
      <c r="G7" s="167" t="s">
        <v>256</v>
      </c>
      <c r="H7" s="167" t="s">
        <v>142</v>
      </c>
      <c r="I7" s="167" t="s">
        <v>143</v>
      </c>
      <c r="J7" s="224"/>
    </row>
    <row r="8" spans="1:13" ht="32.25" customHeight="1" thickBot="1">
      <c r="A8" s="168"/>
      <c r="B8" s="168"/>
      <c r="C8" s="168"/>
      <c r="D8" s="168"/>
      <c r="E8" s="168"/>
      <c r="F8" s="168"/>
      <c r="G8" s="168"/>
      <c r="H8" s="168"/>
      <c r="I8" s="168"/>
      <c r="J8" s="168"/>
    </row>
    <row r="9" spans="1:13" ht="16.5" thickBot="1">
      <c r="A9" s="2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3" ht="16.5" customHeight="1" thickBot="1">
      <c r="A10" s="5"/>
      <c r="B10" s="209" t="s">
        <v>107</v>
      </c>
      <c r="C10" s="210"/>
      <c r="D10" s="210"/>
      <c r="E10" s="210"/>
      <c r="F10" s="210"/>
      <c r="G10" s="210"/>
      <c r="H10" s="210"/>
      <c r="I10" s="210"/>
      <c r="J10" s="211"/>
    </row>
    <row r="11" spans="1:13" ht="179.45" customHeight="1" thickBot="1">
      <c r="A11" s="5" t="s">
        <v>144</v>
      </c>
      <c r="B11" s="15" t="s">
        <v>356</v>
      </c>
      <c r="C11" s="15" t="s">
        <v>146</v>
      </c>
      <c r="D11" s="7">
        <v>43466</v>
      </c>
      <c r="E11" s="7">
        <v>44561</v>
      </c>
      <c r="F11" s="19">
        <v>43466</v>
      </c>
      <c r="G11" s="19">
        <v>43830</v>
      </c>
      <c r="H11" s="16" t="s">
        <v>249</v>
      </c>
      <c r="I11" s="149" t="s">
        <v>537</v>
      </c>
      <c r="J11" s="111" t="s">
        <v>526</v>
      </c>
    </row>
    <row r="12" spans="1:13" ht="166.15" customHeight="1" thickBot="1">
      <c r="A12" s="61" t="s">
        <v>145</v>
      </c>
      <c r="B12" s="15" t="s">
        <v>405</v>
      </c>
      <c r="C12" s="15" t="s">
        <v>146</v>
      </c>
      <c r="D12" s="19">
        <v>43556</v>
      </c>
      <c r="E12" s="19">
        <v>43830</v>
      </c>
      <c r="F12" s="19">
        <v>43556</v>
      </c>
      <c r="G12" s="19">
        <v>43830</v>
      </c>
      <c r="H12" s="16" t="s">
        <v>149</v>
      </c>
      <c r="I12" s="111" t="s">
        <v>532</v>
      </c>
      <c r="J12" s="111" t="s">
        <v>526</v>
      </c>
    </row>
    <row r="13" spans="1:13" ht="163.5" customHeight="1" thickBot="1">
      <c r="A13" s="61" t="s">
        <v>148</v>
      </c>
      <c r="B13" s="15" t="s">
        <v>406</v>
      </c>
      <c r="C13" s="15" t="s">
        <v>146</v>
      </c>
      <c r="D13" s="124">
        <v>43497</v>
      </c>
      <c r="E13" s="124">
        <v>44469</v>
      </c>
      <c r="F13" s="19">
        <v>43497</v>
      </c>
      <c r="G13" s="19">
        <v>43830</v>
      </c>
      <c r="H13" s="16" t="s">
        <v>147</v>
      </c>
      <c r="I13" s="111" t="s">
        <v>533</v>
      </c>
      <c r="J13" s="111" t="s">
        <v>526</v>
      </c>
    </row>
    <row r="14" spans="1:13" ht="163.5" customHeight="1" thickBot="1">
      <c r="A14" s="108" t="s">
        <v>150</v>
      </c>
      <c r="B14" s="70" t="s">
        <v>527</v>
      </c>
      <c r="C14" s="15" t="s">
        <v>146</v>
      </c>
      <c r="D14" s="124">
        <v>43466</v>
      </c>
      <c r="E14" s="124">
        <v>44561</v>
      </c>
      <c r="F14" s="19">
        <v>43466</v>
      </c>
      <c r="G14" s="19">
        <v>43830</v>
      </c>
      <c r="H14" s="111" t="s">
        <v>147</v>
      </c>
      <c r="I14" s="152" t="s">
        <v>535</v>
      </c>
      <c r="J14" s="111" t="s">
        <v>526</v>
      </c>
    </row>
    <row r="15" spans="1:13" ht="163.5" customHeight="1" thickBot="1">
      <c r="A15" s="108" t="s">
        <v>152</v>
      </c>
      <c r="B15" s="70" t="s">
        <v>528</v>
      </c>
      <c r="C15" s="15" t="s">
        <v>146</v>
      </c>
      <c r="D15" s="122">
        <v>43466</v>
      </c>
      <c r="E15" s="122">
        <v>43830</v>
      </c>
      <c r="F15" s="19">
        <v>43466</v>
      </c>
      <c r="G15" s="19">
        <v>43830</v>
      </c>
      <c r="H15" s="111" t="s">
        <v>147</v>
      </c>
      <c r="I15" s="111" t="s">
        <v>151</v>
      </c>
      <c r="J15" s="149" t="s">
        <v>536</v>
      </c>
    </row>
    <row r="16" spans="1:13" ht="216.6" customHeight="1" thickBot="1">
      <c r="A16" s="108" t="s">
        <v>153</v>
      </c>
      <c r="B16" s="70" t="s">
        <v>529</v>
      </c>
      <c r="C16" s="15" t="s">
        <v>146</v>
      </c>
      <c r="D16" s="122">
        <v>43466</v>
      </c>
      <c r="E16" s="122">
        <v>43830</v>
      </c>
      <c r="F16" s="19">
        <v>43466</v>
      </c>
      <c r="G16" s="19">
        <v>43830</v>
      </c>
      <c r="H16" s="111" t="s">
        <v>147</v>
      </c>
      <c r="I16" s="111" t="s">
        <v>534</v>
      </c>
      <c r="J16" s="111" t="s">
        <v>526</v>
      </c>
    </row>
    <row r="17" spans="1:10" ht="170.45" customHeight="1" thickBot="1">
      <c r="A17" s="108" t="s">
        <v>408</v>
      </c>
      <c r="B17" s="70" t="s">
        <v>530</v>
      </c>
      <c r="C17" s="15" t="s">
        <v>146</v>
      </c>
      <c r="D17" s="122">
        <v>43466</v>
      </c>
      <c r="E17" s="122">
        <v>44561</v>
      </c>
      <c r="F17" s="19">
        <v>43466</v>
      </c>
      <c r="G17" s="19">
        <v>43830</v>
      </c>
      <c r="H17" s="111" t="s">
        <v>147</v>
      </c>
      <c r="I17" s="149" t="s">
        <v>553</v>
      </c>
      <c r="J17" s="111" t="s">
        <v>526</v>
      </c>
    </row>
    <row r="18" spans="1:10" ht="170.45" customHeight="1" thickBot="1">
      <c r="A18" s="108" t="s">
        <v>409</v>
      </c>
      <c r="B18" s="109" t="s">
        <v>531</v>
      </c>
      <c r="C18" s="15" t="s">
        <v>146</v>
      </c>
      <c r="D18" s="122">
        <v>43556</v>
      </c>
      <c r="E18" s="122">
        <v>43830</v>
      </c>
      <c r="F18" s="122">
        <v>43556</v>
      </c>
      <c r="G18" s="122">
        <v>43830</v>
      </c>
      <c r="H18" s="111" t="s">
        <v>147</v>
      </c>
      <c r="I18" s="149" t="s">
        <v>552</v>
      </c>
      <c r="J18" s="111" t="s">
        <v>526</v>
      </c>
    </row>
    <row r="19" spans="1:10" ht="181.15" customHeight="1" thickBot="1">
      <c r="A19" s="139" t="s">
        <v>410</v>
      </c>
      <c r="B19" s="15" t="s">
        <v>453</v>
      </c>
      <c r="C19" s="15" t="s">
        <v>146</v>
      </c>
      <c r="D19" s="16" t="s">
        <v>10</v>
      </c>
      <c r="E19" s="19">
        <v>43830</v>
      </c>
      <c r="F19" s="16" t="s">
        <v>10</v>
      </c>
      <c r="G19" s="19">
        <v>43830</v>
      </c>
      <c r="H19" s="16" t="s">
        <v>10</v>
      </c>
      <c r="I19" s="16" t="s">
        <v>10</v>
      </c>
      <c r="J19" s="149" t="s">
        <v>154</v>
      </c>
    </row>
    <row r="20" spans="1:10" ht="151.15" customHeight="1" thickBot="1">
      <c r="A20" s="139" t="s">
        <v>411</v>
      </c>
      <c r="B20" s="125" t="s">
        <v>463</v>
      </c>
      <c r="C20" s="15" t="s">
        <v>146</v>
      </c>
      <c r="D20" s="16" t="s">
        <v>10</v>
      </c>
      <c r="E20" s="19">
        <v>43830</v>
      </c>
      <c r="F20" s="16" t="s">
        <v>10</v>
      </c>
      <c r="G20" s="7">
        <v>43830</v>
      </c>
      <c r="H20" s="16" t="s">
        <v>10</v>
      </c>
      <c r="I20" s="16" t="s">
        <v>10</v>
      </c>
      <c r="J20" s="149" t="s">
        <v>154</v>
      </c>
    </row>
    <row r="21" spans="1:10" ht="147.6" customHeight="1" thickBot="1">
      <c r="A21" s="148" t="s">
        <v>412</v>
      </c>
      <c r="B21" s="125" t="s">
        <v>464</v>
      </c>
      <c r="C21" s="15" t="s">
        <v>146</v>
      </c>
      <c r="D21" s="111" t="s">
        <v>10</v>
      </c>
      <c r="E21" s="124">
        <v>44196</v>
      </c>
      <c r="F21" s="111" t="s">
        <v>10</v>
      </c>
      <c r="G21" s="69" t="s">
        <v>417</v>
      </c>
      <c r="H21" s="111" t="s">
        <v>10</v>
      </c>
      <c r="I21" s="111" t="s">
        <v>10</v>
      </c>
      <c r="J21" s="69" t="s">
        <v>417</v>
      </c>
    </row>
    <row r="22" spans="1:10" ht="148.9" customHeight="1" thickBot="1">
      <c r="A22" s="148" t="s">
        <v>414</v>
      </c>
      <c r="B22" s="125" t="s">
        <v>465</v>
      </c>
      <c r="C22" s="15" t="s">
        <v>146</v>
      </c>
      <c r="D22" s="111" t="s">
        <v>10</v>
      </c>
      <c r="E22" s="124">
        <v>44561</v>
      </c>
      <c r="F22" s="111" t="s">
        <v>10</v>
      </c>
      <c r="G22" s="69" t="s">
        <v>417</v>
      </c>
      <c r="H22" s="111" t="s">
        <v>10</v>
      </c>
      <c r="I22" s="111" t="s">
        <v>10</v>
      </c>
      <c r="J22" s="69" t="s">
        <v>417</v>
      </c>
    </row>
    <row r="23" spans="1:10" ht="148.9" customHeight="1" thickBot="1">
      <c r="A23" s="148" t="s">
        <v>415</v>
      </c>
      <c r="B23" s="130" t="s">
        <v>454</v>
      </c>
      <c r="C23" s="15" t="s">
        <v>146</v>
      </c>
      <c r="D23" s="111" t="s">
        <v>10</v>
      </c>
      <c r="E23" s="7">
        <v>43830</v>
      </c>
      <c r="F23" s="111" t="s">
        <v>10</v>
      </c>
      <c r="G23" s="7">
        <v>43830</v>
      </c>
      <c r="H23" s="111" t="s">
        <v>10</v>
      </c>
      <c r="I23" s="111" t="s">
        <v>10</v>
      </c>
      <c r="J23" s="69" t="s">
        <v>154</v>
      </c>
    </row>
    <row r="24" spans="1:10" ht="150" customHeight="1" thickBot="1">
      <c r="A24" s="148" t="s">
        <v>416</v>
      </c>
      <c r="B24" s="130" t="s">
        <v>455</v>
      </c>
      <c r="C24" s="15" t="s">
        <v>146</v>
      </c>
      <c r="D24" s="111" t="s">
        <v>10</v>
      </c>
      <c r="E24" s="7">
        <v>44196</v>
      </c>
      <c r="F24" s="111" t="s">
        <v>10</v>
      </c>
      <c r="G24" s="69" t="s">
        <v>417</v>
      </c>
      <c r="H24" s="111" t="s">
        <v>10</v>
      </c>
      <c r="I24" s="111" t="s">
        <v>10</v>
      </c>
      <c r="J24" s="69" t="s">
        <v>417</v>
      </c>
    </row>
    <row r="25" spans="1:10" ht="152.44999999999999" customHeight="1" thickBot="1">
      <c r="A25" s="148" t="s">
        <v>418</v>
      </c>
      <c r="B25" s="130" t="s">
        <v>456</v>
      </c>
      <c r="C25" s="15" t="s">
        <v>146</v>
      </c>
      <c r="D25" s="111" t="s">
        <v>10</v>
      </c>
      <c r="E25" s="7">
        <v>44561</v>
      </c>
      <c r="F25" s="111" t="s">
        <v>10</v>
      </c>
      <c r="G25" s="69" t="s">
        <v>417</v>
      </c>
      <c r="H25" s="111" t="s">
        <v>10</v>
      </c>
      <c r="I25" s="111" t="s">
        <v>10</v>
      </c>
      <c r="J25" s="69" t="s">
        <v>417</v>
      </c>
    </row>
    <row r="26" spans="1:10" ht="115.15" customHeight="1" thickBot="1">
      <c r="A26" s="148" t="s">
        <v>419</v>
      </c>
      <c r="B26" s="130" t="s">
        <v>457</v>
      </c>
      <c r="C26" s="15" t="s">
        <v>146</v>
      </c>
      <c r="D26" s="111" t="s">
        <v>10</v>
      </c>
      <c r="E26" s="7">
        <v>43830</v>
      </c>
      <c r="F26" s="111" t="s">
        <v>10</v>
      </c>
      <c r="G26" s="69" t="s">
        <v>417</v>
      </c>
      <c r="H26" s="111" t="s">
        <v>10</v>
      </c>
      <c r="I26" s="111" t="s">
        <v>10</v>
      </c>
      <c r="J26" s="69" t="s">
        <v>417</v>
      </c>
    </row>
    <row r="27" spans="1:10" ht="129.6" customHeight="1" thickBot="1">
      <c r="A27" s="148" t="s">
        <v>420</v>
      </c>
      <c r="B27" s="130" t="s">
        <v>458</v>
      </c>
      <c r="C27" s="15" t="s">
        <v>146</v>
      </c>
      <c r="D27" s="111" t="s">
        <v>10</v>
      </c>
      <c r="E27" s="7">
        <v>43830</v>
      </c>
      <c r="F27" s="111" t="s">
        <v>10</v>
      </c>
      <c r="G27" s="19">
        <v>43830</v>
      </c>
      <c r="H27" s="111" t="s">
        <v>10</v>
      </c>
      <c r="I27" s="111" t="s">
        <v>10</v>
      </c>
      <c r="J27" s="7" t="s">
        <v>154</v>
      </c>
    </row>
    <row r="28" spans="1:10" ht="142.9" customHeight="1" thickBot="1">
      <c r="A28" s="148" t="s">
        <v>421</v>
      </c>
      <c r="B28" s="130" t="s">
        <v>459</v>
      </c>
      <c r="C28" s="15" t="s">
        <v>146</v>
      </c>
      <c r="D28" s="111" t="s">
        <v>10</v>
      </c>
      <c r="E28" s="7">
        <v>43830</v>
      </c>
      <c r="F28" s="111" t="s">
        <v>10</v>
      </c>
      <c r="G28" s="7">
        <v>43830</v>
      </c>
      <c r="H28" s="111" t="s">
        <v>10</v>
      </c>
      <c r="I28" s="111" t="s">
        <v>10</v>
      </c>
      <c r="J28" s="7" t="s">
        <v>154</v>
      </c>
    </row>
    <row r="29" spans="1:10" ht="145.15" customHeight="1" thickBot="1">
      <c r="A29" s="148" t="s">
        <v>422</v>
      </c>
      <c r="B29" s="130" t="s">
        <v>460</v>
      </c>
      <c r="C29" s="15" t="s">
        <v>146</v>
      </c>
      <c r="D29" s="111" t="s">
        <v>10</v>
      </c>
      <c r="E29" s="7">
        <v>44196</v>
      </c>
      <c r="F29" s="111" t="s">
        <v>10</v>
      </c>
      <c r="G29" s="69" t="s">
        <v>417</v>
      </c>
      <c r="H29" s="111" t="s">
        <v>10</v>
      </c>
      <c r="I29" s="111" t="s">
        <v>10</v>
      </c>
      <c r="J29" s="69" t="s">
        <v>417</v>
      </c>
    </row>
    <row r="30" spans="1:10" ht="148.9" customHeight="1" thickBot="1">
      <c r="A30" s="139" t="s">
        <v>424</v>
      </c>
      <c r="B30" s="130" t="s">
        <v>461</v>
      </c>
      <c r="C30" s="15" t="s">
        <v>146</v>
      </c>
      <c r="D30" s="16" t="s">
        <v>10</v>
      </c>
      <c r="E30" s="19">
        <v>44561</v>
      </c>
      <c r="F30" s="16" t="s">
        <v>10</v>
      </c>
      <c r="G30" s="69" t="s">
        <v>417</v>
      </c>
      <c r="H30" s="16" t="s">
        <v>10</v>
      </c>
      <c r="I30" s="16" t="s">
        <v>10</v>
      </c>
      <c r="J30" s="16" t="s">
        <v>151</v>
      </c>
    </row>
    <row r="31" spans="1:10" ht="32.25" customHeight="1">
      <c r="A31" s="165" t="s">
        <v>425</v>
      </c>
      <c r="B31" s="220" t="s">
        <v>462</v>
      </c>
      <c r="C31" s="215" t="s">
        <v>146</v>
      </c>
      <c r="D31" s="203" t="s">
        <v>10</v>
      </c>
      <c r="E31" s="222">
        <v>43830</v>
      </c>
      <c r="F31" s="203" t="s">
        <v>10</v>
      </c>
      <c r="G31" s="169">
        <v>43830</v>
      </c>
      <c r="H31" s="203" t="s">
        <v>10</v>
      </c>
      <c r="I31" s="203" t="s">
        <v>10</v>
      </c>
      <c r="J31" s="203" t="s">
        <v>151</v>
      </c>
    </row>
    <row r="32" spans="1:10" ht="76.900000000000006" customHeight="1" thickBot="1">
      <c r="A32" s="166"/>
      <c r="B32" s="221"/>
      <c r="C32" s="216"/>
      <c r="D32" s="204"/>
      <c r="E32" s="223"/>
      <c r="F32" s="204"/>
      <c r="G32" s="170"/>
      <c r="H32" s="204"/>
      <c r="I32" s="204"/>
      <c r="J32" s="204"/>
    </row>
    <row r="33" spans="1:10" ht="106.5" customHeight="1" thickBot="1">
      <c r="A33" s="139" t="s">
        <v>156</v>
      </c>
      <c r="B33" s="15" t="s">
        <v>357</v>
      </c>
      <c r="C33" s="15" t="s">
        <v>146</v>
      </c>
      <c r="D33" s="19">
        <v>43466</v>
      </c>
      <c r="E33" s="19">
        <v>44561</v>
      </c>
      <c r="F33" s="19">
        <v>43466</v>
      </c>
      <c r="G33" s="19">
        <v>43830</v>
      </c>
      <c r="H33" s="16" t="s">
        <v>155</v>
      </c>
      <c r="I33" s="16" t="s">
        <v>407</v>
      </c>
      <c r="J33" s="149" t="s">
        <v>538</v>
      </c>
    </row>
    <row r="34" spans="1:10" ht="224.45" customHeight="1" thickBot="1">
      <c r="A34" s="139" t="s">
        <v>157</v>
      </c>
      <c r="B34" s="15" t="s">
        <v>358</v>
      </c>
      <c r="C34" s="15" t="s">
        <v>146</v>
      </c>
      <c r="D34" s="19">
        <v>43466</v>
      </c>
      <c r="E34" s="19">
        <v>44561</v>
      </c>
      <c r="F34" s="19">
        <v>43466</v>
      </c>
      <c r="G34" s="19">
        <v>43830</v>
      </c>
      <c r="H34" s="96" t="s">
        <v>441</v>
      </c>
      <c r="I34" s="16" t="s">
        <v>407</v>
      </c>
      <c r="J34" s="149" t="s">
        <v>538</v>
      </c>
    </row>
    <row r="35" spans="1:10" ht="106.9" customHeight="1" thickBot="1">
      <c r="A35" s="139" t="s">
        <v>158</v>
      </c>
      <c r="B35" s="15" t="s">
        <v>539</v>
      </c>
      <c r="C35" s="15" t="s">
        <v>146</v>
      </c>
      <c r="D35" s="16" t="s">
        <v>10</v>
      </c>
      <c r="E35" s="19">
        <v>43830</v>
      </c>
      <c r="F35" s="16" t="s">
        <v>10</v>
      </c>
      <c r="G35" s="19">
        <v>43830</v>
      </c>
      <c r="H35" s="16" t="s">
        <v>10</v>
      </c>
      <c r="I35" s="16" t="s">
        <v>10</v>
      </c>
      <c r="J35" s="3" t="s">
        <v>154</v>
      </c>
    </row>
    <row r="36" spans="1:10" ht="102" customHeight="1" thickBot="1">
      <c r="A36" s="139" t="s">
        <v>159</v>
      </c>
      <c r="B36" s="15" t="s">
        <v>540</v>
      </c>
      <c r="C36" s="15" t="s">
        <v>146</v>
      </c>
      <c r="D36" s="149" t="s">
        <v>10</v>
      </c>
      <c r="E36" s="19">
        <v>44196</v>
      </c>
      <c r="F36" s="149" t="s">
        <v>10</v>
      </c>
      <c r="G36" s="19" t="s">
        <v>151</v>
      </c>
      <c r="H36" s="149" t="s">
        <v>10</v>
      </c>
      <c r="I36" s="149" t="s">
        <v>10</v>
      </c>
      <c r="J36" s="144" t="s">
        <v>154</v>
      </c>
    </row>
    <row r="37" spans="1:10" ht="104.45" customHeight="1" thickBot="1">
      <c r="A37" s="139" t="s">
        <v>160</v>
      </c>
      <c r="B37" s="15" t="s">
        <v>541</v>
      </c>
      <c r="C37" s="15" t="s">
        <v>146</v>
      </c>
      <c r="D37" s="149" t="s">
        <v>10</v>
      </c>
      <c r="E37" s="19">
        <v>44561</v>
      </c>
      <c r="F37" s="149" t="s">
        <v>10</v>
      </c>
      <c r="G37" s="19" t="s">
        <v>151</v>
      </c>
      <c r="H37" s="149" t="s">
        <v>10</v>
      </c>
      <c r="I37" s="149" t="s">
        <v>10</v>
      </c>
      <c r="J37" s="144" t="s">
        <v>154</v>
      </c>
    </row>
    <row r="38" spans="1:10" ht="211.15" customHeight="1" thickBot="1">
      <c r="A38" s="139" t="s">
        <v>162</v>
      </c>
      <c r="B38" s="15" t="s">
        <v>359</v>
      </c>
      <c r="C38" s="15" t="s">
        <v>146</v>
      </c>
      <c r="D38" s="19">
        <v>43466</v>
      </c>
      <c r="E38" s="19">
        <v>44561</v>
      </c>
      <c r="F38" s="19">
        <v>43466</v>
      </c>
      <c r="G38" s="19">
        <v>43830</v>
      </c>
      <c r="H38" s="16" t="s">
        <v>161</v>
      </c>
      <c r="I38" s="16" t="s">
        <v>360</v>
      </c>
      <c r="J38" s="149" t="s">
        <v>538</v>
      </c>
    </row>
    <row r="39" spans="1:10" ht="213" customHeight="1" thickBot="1">
      <c r="A39" s="139" t="s">
        <v>164</v>
      </c>
      <c r="B39" s="15" t="s">
        <v>361</v>
      </c>
      <c r="C39" s="15" t="s">
        <v>146</v>
      </c>
      <c r="D39" s="19">
        <v>43466</v>
      </c>
      <c r="E39" s="19">
        <v>44561</v>
      </c>
      <c r="F39" s="19">
        <v>43466</v>
      </c>
      <c r="G39" s="19">
        <v>43830</v>
      </c>
      <c r="H39" s="16" t="s">
        <v>163</v>
      </c>
      <c r="I39" s="16" t="s">
        <v>360</v>
      </c>
      <c r="J39" s="149" t="s">
        <v>538</v>
      </c>
    </row>
    <row r="40" spans="1:10" ht="208.9" customHeight="1" thickBot="1">
      <c r="A40" s="139" t="s">
        <v>166</v>
      </c>
      <c r="B40" s="15" t="s">
        <v>413</v>
      </c>
      <c r="C40" s="15" t="s">
        <v>146</v>
      </c>
      <c r="D40" s="19">
        <v>43466</v>
      </c>
      <c r="E40" s="19">
        <v>44561</v>
      </c>
      <c r="F40" s="19">
        <v>43466</v>
      </c>
      <c r="G40" s="19">
        <v>43830</v>
      </c>
      <c r="H40" s="16" t="s">
        <v>165</v>
      </c>
      <c r="I40" s="16" t="s">
        <v>360</v>
      </c>
      <c r="J40" s="149" t="s">
        <v>538</v>
      </c>
    </row>
    <row r="41" spans="1:10" ht="123.6" customHeight="1" thickBot="1">
      <c r="A41" s="139" t="s">
        <v>169</v>
      </c>
      <c r="B41" s="15" t="s">
        <v>167</v>
      </c>
      <c r="C41" s="15" t="s">
        <v>146</v>
      </c>
      <c r="D41" s="19">
        <v>43466</v>
      </c>
      <c r="E41" s="19">
        <v>44561</v>
      </c>
      <c r="F41" s="19">
        <v>43466</v>
      </c>
      <c r="G41" s="19">
        <v>43830</v>
      </c>
      <c r="H41" s="16" t="s">
        <v>168</v>
      </c>
      <c r="I41" s="74" t="s">
        <v>625</v>
      </c>
      <c r="J41" s="15" t="s">
        <v>538</v>
      </c>
    </row>
    <row r="42" spans="1:10" ht="103.15" customHeight="1" thickBot="1">
      <c r="A42" s="139" t="s">
        <v>172</v>
      </c>
      <c r="B42" s="15" t="s">
        <v>170</v>
      </c>
      <c r="C42" s="15" t="s">
        <v>146</v>
      </c>
      <c r="D42" s="19">
        <v>43466</v>
      </c>
      <c r="E42" s="19">
        <v>43830</v>
      </c>
      <c r="F42" s="19">
        <v>43466</v>
      </c>
      <c r="G42" s="19">
        <v>43830</v>
      </c>
      <c r="H42" s="16" t="s">
        <v>171</v>
      </c>
      <c r="I42" s="74" t="s">
        <v>542</v>
      </c>
      <c r="J42" s="15" t="s">
        <v>538</v>
      </c>
    </row>
    <row r="43" spans="1:10" ht="170.45" customHeight="1" thickBot="1">
      <c r="A43" s="139" t="s">
        <v>173</v>
      </c>
      <c r="B43" s="15" t="s">
        <v>543</v>
      </c>
      <c r="C43" s="15" t="s">
        <v>146</v>
      </c>
      <c r="D43" s="16" t="s">
        <v>10</v>
      </c>
      <c r="E43" s="19">
        <v>43830</v>
      </c>
      <c r="F43" s="16" t="s">
        <v>10</v>
      </c>
      <c r="G43" s="19">
        <v>43830</v>
      </c>
      <c r="H43" s="16" t="s">
        <v>10</v>
      </c>
      <c r="I43" s="16" t="s">
        <v>10</v>
      </c>
      <c r="J43" s="16" t="s">
        <v>154</v>
      </c>
    </row>
    <row r="44" spans="1:10" ht="166.15" customHeight="1" thickBot="1">
      <c r="A44" s="139" t="s">
        <v>174</v>
      </c>
      <c r="B44" s="15" t="s">
        <v>544</v>
      </c>
      <c r="C44" s="15" t="s">
        <v>146</v>
      </c>
      <c r="D44" s="16" t="s">
        <v>10</v>
      </c>
      <c r="E44" s="19">
        <v>44196</v>
      </c>
      <c r="F44" s="16" t="s">
        <v>10</v>
      </c>
      <c r="G44" s="3" t="s">
        <v>151</v>
      </c>
      <c r="H44" s="16" t="s">
        <v>10</v>
      </c>
      <c r="I44" s="16" t="s">
        <v>10</v>
      </c>
      <c r="J44" s="16" t="s">
        <v>151</v>
      </c>
    </row>
    <row r="45" spans="1:10" ht="165" customHeight="1" thickBot="1">
      <c r="A45" s="139" t="s">
        <v>175</v>
      </c>
      <c r="B45" s="15" t="s">
        <v>545</v>
      </c>
      <c r="C45" s="15" t="s">
        <v>146</v>
      </c>
      <c r="D45" s="16" t="s">
        <v>10</v>
      </c>
      <c r="E45" s="19">
        <v>44561</v>
      </c>
      <c r="F45" s="16" t="s">
        <v>10</v>
      </c>
      <c r="G45" s="3" t="s">
        <v>151</v>
      </c>
      <c r="H45" s="16" t="s">
        <v>10</v>
      </c>
      <c r="I45" s="16" t="s">
        <v>10</v>
      </c>
      <c r="J45" s="16" t="s">
        <v>151</v>
      </c>
    </row>
    <row r="46" spans="1:10" ht="90" customHeight="1" thickBot="1">
      <c r="A46" s="139" t="s">
        <v>176</v>
      </c>
      <c r="B46" s="15" t="s">
        <v>471</v>
      </c>
      <c r="C46" s="15" t="s">
        <v>146</v>
      </c>
      <c r="D46" s="16" t="s">
        <v>10</v>
      </c>
      <c r="E46" s="19">
        <v>43830</v>
      </c>
      <c r="F46" s="16" t="s">
        <v>10</v>
      </c>
      <c r="G46" s="19">
        <v>43830</v>
      </c>
      <c r="H46" s="16" t="s">
        <v>10</v>
      </c>
      <c r="I46" s="16" t="s">
        <v>10</v>
      </c>
      <c r="J46" s="16" t="s">
        <v>154</v>
      </c>
    </row>
    <row r="47" spans="1:10" ht="90.75" customHeight="1" thickBot="1">
      <c r="A47" s="139" t="s">
        <v>177</v>
      </c>
      <c r="B47" s="15" t="s">
        <v>472</v>
      </c>
      <c r="C47" s="15" t="s">
        <v>146</v>
      </c>
      <c r="D47" s="16" t="s">
        <v>10</v>
      </c>
      <c r="E47" s="19">
        <v>44196</v>
      </c>
      <c r="F47" s="16" t="s">
        <v>10</v>
      </c>
      <c r="G47" s="3" t="s">
        <v>151</v>
      </c>
      <c r="H47" s="16" t="s">
        <v>10</v>
      </c>
      <c r="I47" s="16" t="s">
        <v>10</v>
      </c>
      <c r="J47" s="3" t="s">
        <v>151</v>
      </c>
    </row>
    <row r="48" spans="1:10" ht="92.45" customHeight="1" thickBot="1">
      <c r="A48" s="139" t="s">
        <v>178</v>
      </c>
      <c r="B48" s="15" t="s">
        <v>473</v>
      </c>
      <c r="C48" s="15" t="s">
        <v>146</v>
      </c>
      <c r="D48" s="16" t="s">
        <v>10</v>
      </c>
      <c r="E48" s="19">
        <v>44561</v>
      </c>
      <c r="F48" s="16" t="s">
        <v>10</v>
      </c>
      <c r="G48" s="3" t="s">
        <v>151</v>
      </c>
      <c r="H48" s="16" t="s">
        <v>10</v>
      </c>
      <c r="I48" s="16" t="s">
        <v>10</v>
      </c>
      <c r="J48" s="3" t="s">
        <v>151</v>
      </c>
    </row>
    <row r="49" spans="1:10" ht="90" customHeight="1" thickBot="1">
      <c r="A49" s="139" t="s">
        <v>179</v>
      </c>
      <c r="B49" s="15" t="s">
        <v>474</v>
      </c>
      <c r="C49" s="15" t="s">
        <v>146</v>
      </c>
      <c r="D49" s="16" t="s">
        <v>10</v>
      </c>
      <c r="E49" s="19">
        <v>43830</v>
      </c>
      <c r="F49" s="16" t="s">
        <v>10</v>
      </c>
      <c r="G49" s="19">
        <v>43830</v>
      </c>
      <c r="H49" s="16" t="s">
        <v>10</v>
      </c>
      <c r="I49" s="16" t="s">
        <v>10</v>
      </c>
      <c r="J49" s="16" t="s">
        <v>154</v>
      </c>
    </row>
    <row r="50" spans="1:10" ht="208.15" customHeight="1" thickBot="1">
      <c r="A50" s="138" t="s">
        <v>180</v>
      </c>
      <c r="B50" s="66" t="s">
        <v>423</v>
      </c>
      <c r="C50" s="66" t="s">
        <v>146</v>
      </c>
      <c r="D50" s="68">
        <v>43466</v>
      </c>
      <c r="E50" s="68">
        <v>44561</v>
      </c>
      <c r="F50" s="68">
        <v>43466</v>
      </c>
      <c r="G50" s="68">
        <v>43830</v>
      </c>
      <c r="H50" s="67" t="s">
        <v>362</v>
      </c>
      <c r="I50" s="67" t="s">
        <v>136</v>
      </c>
      <c r="J50" s="143" t="s">
        <v>538</v>
      </c>
    </row>
    <row r="51" spans="1:10" ht="106.5" customHeight="1" thickBot="1">
      <c r="A51" s="138" t="s">
        <v>181</v>
      </c>
      <c r="B51" s="66" t="s">
        <v>183</v>
      </c>
      <c r="C51" s="66" t="s">
        <v>184</v>
      </c>
      <c r="D51" s="145">
        <v>43466</v>
      </c>
      <c r="E51" s="145">
        <v>44561</v>
      </c>
      <c r="F51" s="68">
        <v>43466</v>
      </c>
      <c r="G51" s="68">
        <v>43830</v>
      </c>
      <c r="H51" s="67" t="s">
        <v>185</v>
      </c>
      <c r="I51" s="67" t="s">
        <v>364</v>
      </c>
      <c r="J51" s="143" t="s">
        <v>538</v>
      </c>
    </row>
    <row r="52" spans="1:10" ht="106.5" customHeight="1" thickBot="1">
      <c r="A52" s="138" t="s">
        <v>182</v>
      </c>
      <c r="B52" s="141" t="s">
        <v>546</v>
      </c>
      <c r="C52" s="141" t="s">
        <v>184</v>
      </c>
      <c r="D52" s="145">
        <v>43466</v>
      </c>
      <c r="E52" s="145">
        <v>44561</v>
      </c>
      <c r="F52" s="145">
        <v>43466</v>
      </c>
      <c r="G52" s="145">
        <v>43830</v>
      </c>
      <c r="H52" s="143" t="s">
        <v>185</v>
      </c>
      <c r="I52" s="143" t="s">
        <v>364</v>
      </c>
      <c r="J52" s="143" t="s">
        <v>538</v>
      </c>
    </row>
    <row r="53" spans="1:10">
      <c r="A53" s="165" t="s">
        <v>186</v>
      </c>
      <c r="B53" s="215" t="s">
        <v>547</v>
      </c>
      <c r="C53" s="215" t="s">
        <v>184</v>
      </c>
      <c r="D53" s="222">
        <v>43466</v>
      </c>
      <c r="E53" s="222">
        <v>44561</v>
      </c>
      <c r="F53" s="222">
        <v>43466</v>
      </c>
      <c r="G53" s="222">
        <v>43830</v>
      </c>
      <c r="H53" s="203" t="s">
        <v>187</v>
      </c>
      <c r="I53" s="203" t="s">
        <v>188</v>
      </c>
      <c r="J53" s="203" t="s">
        <v>538</v>
      </c>
    </row>
    <row r="54" spans="1:10" ht="150.6" customHeight="1" thickBot="1">
      <c r="A54" s="166"/>
      <c r="B54" s="216"/>
      <c r="C54" s="216"/>
      <c r="D54" s="223"/>
      <c r="E54" s="223"/>
      <c r="F54" s="223"/>
      <c r="G54" s="223"/>
      <c r="H54" s="204"/>
      <c r="I54" s="204"/>
      <c r="J54" s="204"/>
    </row>
    <row r="55" spans="1:10" ht="105" customHeight="1" thickBot="1">
      <c r="A55" s="139" t="s">
        <v>189</v>
      </c>
      <c r="B55" s="15" t="s">
        <v>548</v>
      </c>
      <c r="C55" s="15" t="s">
        <v>184</v>
      </c>
      <c r="D55" s="153">
        <v>43466</v>
      </c>
      <c r="E55" s="153">
        <v>44561</v>
      </c>
      <c r="F55" s="153">
        <v>43466</v>
      </c>
      <c r="G55" s="153">
        <v>43830</v>
      </c>
      <c r="H55" s="16" t="s">
        <v>187</v>
      </c>
      <c r="I55" s="16" t="s">
        <v>190</v>
      </c>
      <c r="J55" s="149" t="s">
        <v>538</v>
      </c>
    </row>
    <row r="56" spans="1:10" ht="170.45" customHeight="1" thickBot="1">
      <c r="A56" s="139" t="s">
        <v>191</v>
      </c>
      <c r="B56" s="15" t="s">
        <v>549</v>
      </c>
      <c r="C56" s="15" t="s">
        <v>146</v>
      </c>
      <c r="D56" s="16" t="s">
        <v>10</v>
      </c>
      <c r="E56" s="19">
        <v>43830</v>
      </c>
      <c r="F56" s="16" t="s">
        <v>10</v>
      </c>
      <c r="G56" s="19">
        <v>43830</v>
      </c>
      <c r="H56" s="16" t="s">
        <v>10</v>
      </c>
      <c r="I56" s="16" t="s">
        <v>10</v>
      </c>
      <c r="J56" s="16" t="s">
        <v>154</v>
      </c>
    </row>
    <row r="57" spans="1:10" ht="167.45" customHeight="1" thickBot="1">
      <c r="A57" s="139" t="s">
        <v>192</v>
      </c>
      <c r="B57" s="15" t="s">
        <v>550</v>
      </c>
      <c r="C57" s="15" t="s">
        <v>146</v>
      </c>
      <c r="D57" s="16" t="s">
        <v>10</v>
      </c>
      <c r="E57" s="19">
        <v>44196</v>
      </c>
      <c r="F57" s="16" t="s">
        <v>10</v>
      </c>
      <c r="G57" s="98" t="s">
        <v>417</v>
      </c>
      <c r="H57" s="16" t="s">
        <v>10</v>
      </c>
      <c r="I57" s="16" t="s">
        <v>10</v>
      </c>
      <c r="J57" s="16" t="s">
        <v>151</v>
      </c>
    </row>
    <row r="58" spans="1:10" ht="165" customHeight="1" thickBot="1">
      <c r="A58" s="139" t="s">
        <v>193</v>
      </c>
      <c r="B58" s="15" t="s">
        <v>551</v>
      </c>
      <c r="C58" s="15" t="s">
        <v>146</v>
      </c>
      <c r="D58" s="16" t="s">
        <v>10</v>
      </c>
      <c r="E58" s="19">
        <v>44561</v>
      </c>
      <c r="F58" s="16" t="s">
        <v>10</v>
      </c>
      <c r="G58" s="98" t="s">
        <v>417</v>
      </c>
      <c r="H58" s="16" t="s">
        <v>10</v>
      </c>
      <c r="I58" s="16" t="s">
        <v>10</v>
      </c>
      <c r="J58" s="16" t="s">
        <v>151</v>
      </c>
    </row>
    <row r="59" spans="1:10" ht="135.75" customHeight="1" thickBot="1">
      <c r="A59" s="139" t="s">
        <v>194</v>
      </c>
      <c r="B59" s="15" t="s">
        <v>426</v>
      </c>
      <c r="C59" s="15" t="s">
        <v>146</v>
      </c>
      <c r="D59" s="19">
        <v>43466</v>
      </c>
      <c r="E59" s="19">
        <v>44561</v>
      </c>
      <c r="F59" s="19">
        <v>43466</v>
      </c>
      <c r="G59" s="19">
        <v>43830</v>
      </c>
      <c r="H59" s="16" t="s">
        <v>195</v>
      </c>
      <c r="I59" s="16" t="s">
        <v>196</v>
      </c>
      <c r="J59" s="149" t="s">
        <v>538</v>
      </c>
    </row>
    <row r="60" spans="1:10" ht="93.75" customHeight="1" thickBot="1">
      <c r="A60" s="139" t="s">
        <v>197</v>
      </c>
      <c r="B60" s="15" t="s">
        <v>198</v>
      </c>
      <c r="C60" s="15" t="s">
        <v>146</v>
      </c>
      <c r="D60" s="19">
        <v>43466</v>
      </c>
      <c r="E60" s="19">
        <v>44561</v>
      </c>
      <c r="F60" s="19">
        <v>43466</v>
      </c>
      <c r="G60" s="19">
        <v>43830</v>
      </c>
      <c r="H60" s="16" t="s">
        <v>199</v>
      </c>
      <c r="I60" s="73" t="s">
        <v>200</v>
      </c>
      <c r="J60" s="149" t="s">
        <v>538</v>
      </c>
    </row>
    <row r="61" spans="1:10" ht="187.9" customHeight="1" thickBot="1">
      <c r="A61" s="138" t="s">
        <v>201</v>
      </c>
      <c r="B61" s="141" t="s">
        <v>365</v>
      </c>
      <c r="C61" s="141" t="s">
        <v>146</v>
      </c>
      <c r="D61" s="145">
        <v>43466</v>
      </c>
      <c r="E61" s="145">
        <v>44561</v>
      </c>
      <c r="F61" s="145">
        <v>43466</v>
      </c>
      <c r="G61" s="145">
        <v>43830</v>
      </c>
      <c r="H61" s="143" t="s">
        <v>202</v>
      </c>
      <c r="I61" s="147" t="s">
        <v>203</v>
      </c>
      <c r="J61" s="143" t="s">
        <v>538</v>
      </c>
    </row>
    <row r="62" spans="1:10" ht="90.6" customHeight="1" thickBot="1">
      <c r="A62" s="148" t="s">
        <v>204</v>
      </c>
      <c r="B62" s="154" t="s">
        <v>554</v>
      </c>
      <c r="C62" s="154" t="s">
        <v>146</v>
      </c>
      <c r="D62" s="91" t="s">
        <v>10</v>
      </c>
      <c r="E62" s="153">
        <v>43830</v>
      </c>
      <c r="F62" s="91" t="s">
        <v>10</v>
      </c>
      <c r="G62" s="153">
        <v>43830</v>
      </c>
      <c r="H62" s="91" t="s">
        <v>10</v>
      </c>
      <c r="I62" s="91" t="s">
        <v>10</v>
      </c>
      <c r="J62" s="91" t="s">
        <v>154</v>
      </c>
    </row>
    <row r="63" spans="1:10" ht="89.45" customHeight="1" thickBot="1">
      <c r="A63" s="139" t="s">
        <v>205</v>
      </c>
      <c r="B63" s="15" t="s">
        <v>555</v>
      </c>
      <c r="C63" s="15" t="s">
        <v>146</v>
      </c>
      <c r="D63" s="149" t="s">
        <v>10</v>
      </c>
      <c r="E63" s="19">
        <v>44196</v>
      </c>
      <c r="F63" s="149" t="s">
        <v>10</v>
      </c>
      <c r="G63" s="19" t="s">
        <v>151</v>
      </c>
      <c r="H63" s="149" t="s">
        <v>10</v>
      </c>
      <c r="I63" s="149" t="s">
        <v>10</v>
      </c>
      <c r="J63" s="149" t="s">
        <v>151</v>
      </c>
    </row>
    <row r="64" spans="1:10" ht="93" customHeight="1" thickBot="1">
      <c r="A64" s="139" t="s">
        <v>206</v>
      </c>
      <c r="B64" s="15" t="s">
        <v>556</v>
      </c>
      <c r="C64" s="15" t="s">
        <v>146</v>
      </c>
      <c r="D64" s="16" t="s">
        <v>10</v>
      </c>
      <c r="E64" s="19">
        <v>44561</v>
      </c>
      <c r="F64" s="16" t="s">
        <v>10</v>
      </c>
      <c r="G64" s="19" t="s">
        <v>151</v>
      </c>
      <c r="H64" s="16" t="s">
        <v>10</v>
      </c>
      <c r="I64" s="16" t="s">
        <v>10</v>
      </c>
      <c r="J64" s="149" t="s">
        <v>151</v>
      </c>
    </row>
    <row r="65" spans="1:10" ht="19.5" customHeight="1" thickBot="1">
      <c r="A65" s="229" t="s">
        <v>209</v>
      </c>
      <c r="B65" s="230"/>
      <c r="C65" s="230"/>
      <c r="D65" s="230"/>
      <c r="E65" s="230"/>
      <c r="F65" s="230"/>
      <c r="G65" s="230"/>
      <c r="H65" s="230"/>
      <c r="I65" s="230"/>
      <c r="J65" s="231"/>
    </row>
    <row r="66" spans="1:10">
      <c r="A66" s="165" t="s">
        <v>207</v>
      </c>
      <c r="B66" s="215" t="s">
        <v>366</v>
      </c>
      <c r="C66" s="215" t="s">
        <v>146</v>
      </c>
      <c r="D66" s="222">
        <v>43466</v>
      </c>
      <c r="E66" s="222">
        <v>44561</v>
      </c>
      <c r="F66" s="222">
        <v>43466</v>
      </c>
      <c r="G66" s="222">
        <v>43830</v>
      </c>
      <c r="H66" s="203" t="s">
        <v>367</v>
      </c>
      <c r="I66" s="203" t="s">
        <v>211</v>
      </c>
      <c r="J66" s="203" t="s">
        <v>538</v>
      </c>
    </row>
    <row r="67" spans="1:10" ht="203.45" customHeight="1" thickBot="1">
      <c r="A67" s="166"/>
      <c r="B67" s="216"/>
      <c r="C67" s="216"/>
      <c r="D67" s="223"/>
      <c r="E67" s="223"/>
      <c r="F67" s="223"/>
      <c r="G67" s="223"/>
      <c r="H67" s="204"/>
      <c r="I67" s="204"/>
      <c r="J67" s="204"/>
    </row>
    <row r="68" spans="1:10" ht="164.25" customHeight="1" thickBot="1">
      <c r="A68" s="138" t="s">
        <v>208</v>
      </c>
      <c r="B68" s="141" t="s">
        <v>557</v>
      </c>
      <c r="C68" s="62" t="s">
        <v>146</v>
      </c>
      <c r="D68" s="64">
        <v>43466</v>
      </c>
      <c r="E68" s="64">
        <v>44561</v>
      </c>
      <c r="F68" s="64">
        <v>43466</v>
      </c>
      <c r="G68" s="64">
        <v>43830</v>
      </c>
      <c r="H68" s="63" t="s">
        <v>213</v>
      </c>
      <c r="I68" s="63" t="s">
        <v>211</v>
      </c>
      <c r="J68" s="143" t="s">
        <v>538</v>
      </c>
    </row>
    <row r="69" spans="1:10" ht="164.25" customHeight="1" thickBot="1">
      <c r="A69" s="138" t="s">
        <v>210</v>
      </c>
      <c r="B69" s="141" t="s">
        <v>558</v>
      </c>
      <c r="C69" s="141" t="s">
        <v>146</v>
      </c>
      <c r="D69" s="145">
        <v>43466</v>
      </c>
      <c r="E69" s="145">
        <v>44561</v>
      </c>
      <c r="F69" s="145">
        <v>43466</v>
      </c>
      <c r="G69" s="145">
        <v>43830</v>
      </c>
      <c r="H69" s="143" t="s">
        <v>213</v>
      </c>
      <c r="I69" s="143" t="s">
        <v>211</v>
      </c>
      <c r="J69" s="143" t="s">
        <v>538</v>
      </c>
    </row>
    <row r="70" spans="1:10" ht="165.6" customHeight="1" thickBot="1">
      <c r="A70" s="70" t="s">
        <v>212</v>
      </c>
      <c r="B70" s="71" t="s">
        <v>559</v>
      </c>
      <c r="C70" s="71" t="s">
        <v>146</v>
      </c>
      <c r="D70" s="72">
        <v>43466</v>
      </c>
      <c r="E70" s="72">
        <v>44561</v>
      </c>
      <c r="F70" s="72">
        <v>43466</v>
      </c>
      <c r="G70" s="72">
        <v>43830</v>
      </c>
      <c r="H70" s="65" t="s">
        <v>215</v>
      </c>
      <c r="I70" s="65" t="s">
        <v>427</v>
      </c>
      <c r="J70" s="146" t="s">
        <v>538</v>
      </c>
    </row>
    <row r="71" spans="1:10" ht="160.9" customHeight="1" thickBot="1">
      <c r="A71" s="139" t="s">
        <v>214</v>
      </c>
      <c r="B71" s="140" t="s">
        <v>560</v>
      </c>
      <c r="C71" s="71" t="s">
        <v>146</v>
      </c>
      <c r="D71" s="72">
        <v>43466</v>
      </c>
      <c r="E71" s="72">
        <v>44561</v>
      </c>
      <c r="F71" s="72">
        <v>43466</v>
      </c>
      <c r="G71" s="72">
        <v>43830</v>
      </c>
      <c r="H71" s="146" t="s">
        <v>215</v>
      </c>
      <c r="I71" s="146" t="s">
        <v>427</v>
      </c>
      <c r="J71" s="146" t="s">
        <v>538</v>
      </c>
    </row>
    <row r="72" spans="1:10" ht="169.15" customHeight="1" thickBot="1">
      <c r="A72" s="139" t="s">
        <v>216</v>
      </c>
      <c r="B72" s="15" t="s">
        <v>561</v>
      </c>
      <c r="C72" s="15" t="s">
        <v>146</v>
      </c>
      <c r="D72" s="16" t="s">
        <v>10</v>
      </c>
      <c r="E72" s="19">
        <v>43466</v>
      </c>
      <c r="F72" s="16" t="s">
        <v>10</v>
      </c>
      <c r="G72" s="19">
        <v>43830</v>
      </c>
      <c r="H72" s="16" t="s">
        <v>10</v>
      </c>
      <c r="I72" s="16" t="s">
        <v>10</v>
      </c>
      <c r="J72" s="16" t="s">
        <v>154</v>
      </c>
    </row>
    <row r="73" spans="1:10" ht="169.9" customHeight="1" thickBot="1">
      <c r="A73" s="139" t="s">
        <v>217</v>
      </c>
      <c r="B73" s="15" t="s">
        <v>562</v>
      </c>
      <c r="C73" s="15" t="s">
        <v>146</v>
      </c>
      <c r="D73" s="16" t="s">
        <v>10</v>
      </c>
      <c r="E73" s="19">
        <v>43831</v>
      </c>
      <c r="F73" s="16" t="s">
        <v>10</v>
      </c>
      <c r="G73" s="16" t="s">
        <v>151</v>
      </c>
      <c r="H73" s="16" t="s">
        <v>10</v>
      </c>
      <c r="I73" s="16" t="s">
        <v>10</v>
      </c>
      <c r="J73" s="16" t="s">
        <v>151</v>
      </c>
    </row>
    <row r="74" spans="1:10" ht="172.9" customHeight="1" thickBot="1">
      <c r="A74" s="139" t="s">
        <v>218</v>
      </c>
      <c r="B74" s="15" t="s">
        <v>563</v>
      </c>
      <c r="C74" s="15" t="s">
        <v>146</v>
      </c>
      <c r="D74" s="16" t="s">
        <v>10</v>
      </c>
      <c r="E74" s="19">
        <v>44197</v>
      </c>
      <c r="F74" s="16" t="s">
        <v>10</v>
      </c>
      <c r="G74" s="16" t="s">
        <v>151</v>
      </c>
      <c r="H74" s="16" t="s">
        <v>10</v>
      </c>
      <c r="I74" s="16" t="s">
        <v>10</v>
      </c>
      <c r="J74" s="16" t="s">
        <v>151</v>
      </c>
    </row>
    <row r="75" spans="1:10" ht="182.25" customHeight="1" thickBot="1">
      <c r="A75" s="139" t="s">
        <v>219</v>
      </c>
      <c r="B75" s="15" t="s">
        <v>428</v>
      </c>
      <c r="C75" s="15" t="s">
        <v>363</v>
      </c>
      <c r="D75" s="19">
        <v>43556</v>
      </c>
      <c r="E75" s="19">
        <v>44561</v>
      </c>
      <c r="F75" s="19">
        <v>43556</v>
      </c>
      <c r="G75" s="19">
        <v>43830</v>
      </c>
      <c r="H75" s="16" t="s">
        <v>368</v>
      </c>
      <c r="I75" s="16" t="s">
        <v>369</v>
      </c>
      <c r="J75" s="149" t="s">
        <v>538</v>
      </c>
    </row>
    <row r="76" spans="1:10" ht="182.25" customHeight="1" thickBot="1">
      <c r="A76" s="139" t="s">
        <v>220</v>
      </c>
      <c r="B76" s="15" t="s">
        <v>430</v>
      </c>
      <c r="C76" s="15" t="s">
        <v>146</v>
      </c>
      <c r="D76" s="7">
        <v>43770</v>
      </c>
      <c r="E76" s="7">
        <v>44561</v>
      </c>
      <c r="F76" s="19">
        <v>43770</v>
      </c>
      <c r="G76" s="19">
        <v>43830</v>
      </c>
      <c r="H76" s="16" t="s">
        <v>221</v>
      </c>
      <c r="I76" s="16" t="s">
        <v>431</v>
      </c>
      <c r="J76" s="149" t="s">
        <v>538</v>
      </c>
    </row>
    <row r="77" spans="1:10" ht="178.15" customHeight="1" thickBot="1">
      <c r="A77" s="139" t="s">
        <v>223</v>
      </c>
      <c r="B77" s="15" t="s">
        <v>429</v>
      </c>
      <c r="C77" s="15" t="s">
        <v>146</v>
      </c>
      <c r="D77" s="7">
        <v>43556</v>
      </c>
      <c r="E77" s="7">
        <v>44561</v>
      </c>
      <c r="F77" s="19">
        <v>43556</v>
      </c>
      <c r="G77" s="19">
        <v>43830</v>
      </c>
      <c r="H77" s="16" t="s">
        <v>221</v>
      </c>
      <c r="I77" s="16" t="s">
        <v>222</v>
      </c>
      <c r="J77" s="149" t="s">
        <v>538</v>
      </c>
    </row>
    <row r="78" spans="1:10" ht="135" customHeight="1" thickBot="1">
      <c r="A78" s="139" t="s">
        <v>225</v>
      </c>
      <c r="B78" s="15" t="s">
        <v>564</v>
      </c>
      <c r="C78" s="15" t="s">
        <v>146</v>
      </c>
      <c r="D78" s="16" t="s">
        <v>10</v>
      </c>
      <c r="E78" s="19">
        <v>43830</v>
      </c>
      <c r="F78" s="16" t="s">
        <v>10</v>
      </c>
      <c r="G78" s="19">
        <v>43830</v>
      </c>
      <c r="H78" s="16" t="s">
        <v>10</v>
      </c>
      <c r="I78" s="16" t="s">
        <v>10</v>
      </c>
      <c r="J78" s="16" t="s">
        <v>224</v>
      </c>
    </row>
    <row r="79" spans="1:10" ht="133.15" customHeight="1" thickBot="1">
      <c r="A79" s="139" t="s">
        <v>226</v>
      </c>
      <c r="B79" s="15" t="s">
        <v>566</v>
      </c>
      <c r="C79" s="15" t="s">
        <v>146</v>
      </c>
      <c r="D79" s="149" t="s">
        <v>10</v>
      </c>
      <c r="E79" s="19">
        <v>44196</v>
      </c>
      <c r="F79" s="149" t="s">
        <v>10</v>
      </c>
      <c r="G79" s="19" t="s">
        <v>151</v>
      </c>
      <c r="H79" s="149" t="s">
        <v>10</v>
      </c>
      <c r="I79" s="149" t="s">
        <v>10</v>
      </c>
      <c r="J79" s="149" t="s">
        <v>151</v>
      </c>
    </row>
    <row r="80" spans="1:10" ht="136.9" customHeight="1" thickBot="1">
      <c r="A80" s="139" t="s">
        <v>227</v>
      </c>
      <c r="B80" s="15" t="s">
        <v>567</v>
      </c>
      <c r="C80" s="15" t="s">
        <v>146</v>
      </c>
      <c r="D80" s="149" t="s">
        <v>10</v>
      </c>
      <c r="E80" s="19">
        <v>44561</v>
      </c>
      <c r="F80" s="149" t="s">
        <v>10</v>
      </c>
      <c r="G80" s="19" t="s">
        <v>151</v>
      </c>
      <c r="H80" s="149" t="s">
        <v>10</v>
      </c>
      <c r="I80" s="149" t="s">
        <v>10</v>
      </c>
      <c r="J80" s="149" t="s">
        <v>151</v>
      </c>
    </row>
    <row r="81" spans="1:10" ht="120" customHeight="1" thickBot="1">
      <c r="A81" s="139" t="s">
        <v>229</v>
      </c>
      <c r="B81" s="15" t="s">
        <v>565</v>
      </c>
      <c r="C81" s="15" t="s">
        <v>146</v>
      </c>
      <c r="D81" s="16" t="s">
        <v>10</v>
      </c>
      <c r="E81" s="19">
        <v>43830</v>
      </c>
      <c r="F81" s="16" t="s">
        <v>10</v>
      </c>
      <c r="G81" s="7">
        <v>43830</v>
      </c>
      <c r="H81" s="16" t="s">
        <v>10</v>
      </c>
      <c r="I81" s="16" t="s">
        <v>10</v>
      </c>
      <c r="J81" s="149" t="s">
        <v>154</v>
      </c>
    </row>
    <row r="82" spans="1:10" ht="120" customHeight="1" thickBot="1">
      <c r="A82" s="139" t="s">
        <v>231</v>
      </c>
      <c r="B82" s="15" t="s">
        <v>568</v>
      </c>
      <c r="C82" s="15" t="s">
        <v>146</v>
      </c>
      <c r="D82" s="149" t="s">
        <v>10</v>
      </c>
      <c r="E82" s="19">
        <v>43830</v>
      </c>
      <c r="F82" s="149" t="s">
        <v>10</v>
      </c>
      <c r="G82" s="144" t="s">
        <v>151</v>
      </c>
      <c r="H82" s="149" t="s">
        <v>10</v>
      </c>
      <c r="I82" s="149" t="s">
        <v>10</v>
      </c>
      <c r="J82" s="149" t="s">
        <v>151</v>
      </c>
    </row>
    <row r="83" spans="1:10" ht="120" customHeight="1" thickBot="1">
      <c r="A83" s="139" t="s">
        <v>232</v>
      </c>
      <c r="B83" s="15" t="s">
        <v>569</v>
      </c>
      <c r="C83" s="15" t="s">
        <v>146</v>
      </c>
      <c r="D83" s="149" t="s">
        <v>10</v>
      </c>
      <c r="E83" s="19">
        <v>43830</v>
      </c>
      <c r="F83" s="149" t="s">
        <v>10</v>
      </c>
      <c r="G83" s="144" t="s">
        <v>151</v>
      </c>
      <c r="H83" s="149" t="s">
        <v>10</v>
      </c>
      <c r="I83" s="149" t="s">
        <v>10</v>
      </c>
      <c r="J83" s="149" t="s">
        <v>151</v>
      </c>
    </row>
    <row r="84" spans="1:10" ht="150.75" customHeight="1" thickBot="1">
      <c r="A84" s="139" t="s">
        <v>233</v>
      </c>
      <c r="B84" s="15" t="s">
        <v>370</v>
      </c>
      <c r="C84" s="15" t="s">
        <v>146</v>
      </c>
      <c r="D84" s="7">
        <v>43466</v>
      </c>
      <c r="E84" s="7">
        <v>43830</v>
      </c>
      <c r="F84" s="19" t="s">
        <v>283</v>
      </c>
      <c r="G84" s="19" t="s">
        <v>283</v>
      </c>
      <c r="H84" s="16" t="s">
        <v>371</v>
      </c>
      <c r="I84" s="16" t="s">
        <v>228</v>
      </c>
      <c r="J84" s="149" t="s">
        <v>151</v>
      </c>
    </row>
    <row r="85" spans="1:10" ht="106.5" customHeight="1" thickBot="1">
      <c r="A85" s="139" t="s">
        <v>234</v>
      </c>
      <c r="B85" s="15" t="s">
        <v>372</v>
      </c>
      <c r="C85" s="15" t="s">
        <v>146</v>
      </c>
      <c r="D85" s="7">
        <v>43466</v>
      </c>
      <c r="E85" s="7">
        <v>43830</v>
      </c>
      <c r="F85" s="19" t="s">
        <v>283</v>
      </c>
      <c r="G85" s="19" t="s">
        <v>283</v>
      </c>
      <c r="H85" s="16" t="s">
        <v>230</v>
      </c>
      <c r="I85" s="149" t="s">
        <v>151</v>
      </c>
      <c r="J85" s="149" t="s">
        <v>151</v>
      </c>
    </row>
    <row r="86" spans="1:10" ht="150" customHeight="1" thickBot="1">
      <c r="A86" s="139" t="s">
        <v>237</v>
      </c>
      <c r="B86" s="15" t="s">
        <v>373</v>
      </c>
      <c r="C86" s="15" t="s">
        <v>146</v>
      </c>
      <c r="D86" s="7">
        <v>43466</v>
      </c>
      <c r="E86" s="7">
        <v>44561</v>
      </c>
      <c r="F86" s="19">
        <v>43466</v>
      </c>
      <c r="G86" s="19">
        <v>43830</v>
      </c>
      <c r="H86" s="16" t="s">
        <v>235</v>
      </c>
      <c r="I86" s="16" t="s">
        <v>236</v>
      </c>
      <c r="J86" s="149" t="s">
        <v>538</v>
      </c>
    </row>
    <row r="87" spans="1:10" ht="120" customHeight="1" thickBot="1">
      <c r="A87" s="139" t="s">
        <v>239</v>
      </c>
      <c r="B87" s="15" t="s">
        <v>238</v>
      </c>
      <c r="C87" s="15" t="s">
        <v>146</v>
      </c>
      <c r="D87" s="7">
        <v>43466</v>
      </c>
      <c r="E87" s="7">
        <v>44561</v>
      </c>
      <c r="F87" s="19">
        <v>43466</v>
      </c>
      <c r="G87" s="19">
        <v>43830</v>
      </c>
      <c r="H87" s="16" t="s">
        <v>235</v>
      </c>
      <c r="I87" s="16" t="s">
        <v>236</v>
      </c>
      <c r="J87" s="149" t="s">
        <v>538</v>
      </c>
    </row>
    <row r="88" spans="1:10" ht="121.9" customHeight="1" thickBot="1">
      <c r="A88" s="139" t="s">
        <v>241</v>
      </c>
      <c r="B88" s="15" t="s">
        <v>240</v>
      </c>
      <c r="C88" s="15" t="s">
        <v>146</v>
      </c>
      <c r="D88" s="7">
        <v>43466</v>
      </c>
      <c r="E88" s="7">
        <v>44561</v>
      </c>
      <c r="F88" s="19">
        <v>43466</v>
      </c>
      <c r="G88" s="19">
        <v>43830</v>
      </c>
      <c r="H88" s="16" t="s">
        <v>235</v>
      </c>
      <c r="I88" s="16" t="s">
        <v>236</v>
      </c>
      <c r="J88" s="149" t="s">
        <v>538</v>
      </c>
    </row>
    <row r="89" spans="1:10" ht="160.9" customHeight="1" thickBot="1">
      <c r="A89" s="139" t="s">
        <v>242</v>
      </c>
      <c r="B89" s="15" t="s">
        <v>570</v>
      </c>
      <c r="C89" s="15" t="s">
        <v>146</v>
      </c>
      <c r="D89" s="16" t="s">
        <v>10</v>
      </c>
      <c r="E89" s="19">
        <v>43830</v>
      </c>
      <c r="F89" s="16" t="s">
        <v>10</v>
      </c>
      <c r="G89" s="19">
        <v>43830</v>
      </c>
      <c r="H89" s="16" t="s">
        <v>10</v>
      </c>
      <c r="I89" s="16" t="s">
        <v>10</v>
      </c>
      <c r="J89" s="3" t="s">
        <v>154</v>
      </c>
    </row>
    <row r="90" spans="1:10" ht="158.44999999999999" customHeight="1" thickBot="1">
      <c r="A90" s="139" t="s">
        <v>439</v>
      </c>
      <c r="B90" s="15" t="s">
        <v>571</v>
      </c>
      <c r="C90" s="15" t="s">
        <v>146</v>
      </c>
      <c r="D90" s="16" t="s">
        <v>10</v>
      </c>
      <c r="E90" s="19">
        <v>44196</v>
      </c>
      <c r="F90" s="16" t="s">
        <v>10</v>
      </c>
      <c r="G90" s="3" t="s">
        <v>151</v>
      </c>
      <c r="H90" s="16" t="s">
        <v>10</v>
      </c>
      <c r="I90" s="16" t="s">
        <v>10</v>
      </c>
      <c r="J90" s="3" t="s">
        <v>151</v>
      </c>
    </row>
    <row r="91" spans="1:10" ht="157.15" customHeight="1" thickBot="1">
      <c r="A91" s="139" t="s">
        <v>440</v>
      </c>
      <c r="B91" s="15" t="s">
        <v>572</v>
      </c>
      <c r="C91" s="15" t="s">
        <v>146</v>
      </c>
      <c r="D91" s="16" t="s">
        <v>10</v>
      </c>
      <c r="E91" s="19">
        <v>44561</v>
      </c>
      <c r="F91" s="16" t="s">
        <v>10</v>
      </c>
      <c r="G91" s="3" t="s">
        <v>151</v>
      </c>
      <c r="H91" s="16" t="s">
        <v>10</v>
      </c>
      <c r="I91" s="16" t="s">
        <v>10</v>
      </c>
      <c r="J91" s="3" t="s">
        <v>151</v>
      </c>
    </row>
    <row r="92" spans="1:10" ht="180" customHeight="1" thickBot="1">
      <c r="A92" s="139" t="s">
        <v>594</v>
      </c>
      <c r="B92" s="15" t="s">
        <v>243</v>
      </c>
      <c r="C92" s="15" t="s">
        <v>146</v>
      </c>
      <c r="D92" s="7">
        <v>43556</v>
      </c>
      <c r="E92" s="7">
        <v>43830</v>
      </c>
      <c r="F92" s="7">
        <v>43556</v>
      </c>
      <c r="G92" s="7">
        <v>43830</v>
      </c>
      <c r="H92" s="16" t="s">
        <v>244</v>
      </c>
      <c r="I92" s="73" t="s">
        <v>433</v>
      </c>
      <c r="J92" s="149" t="s">
        <v>538</v>
      </c>
    </row>
    <row r="93" spans="1:10" ht="174" customHeight="1" thickBot="1">
      <c r="A93" s="139" t="s">
        <v>595</v>
      </c>
      <c r="B93" s="140" t="s">
        <v>574</v>
      </c>
      <c r="C93" s="15" t="s">
        <v>146</v>
      </c>
      <c r="D93" s="7">
        <v>43556</v>
      </c>
      <c r="E93" s="7">
        <v>43830</v>
      </c>
      <c r="F93" s="7">
        <v>43556</v>
      </c>
      <c r="G93" s="7">
        <v>43830</v>
      </c>
      <c r="H93" s="16" t="s">
        <v>244</v>
      </c>
      <c r="I93" s="73" t="s">
        <v>573</v>
      </c>
      <c r="J93" s="149" t="s">
        <v>538</v>
      </c>
    </row>
    <row r="94" spans="1:10" ht="174" customHeight="1" thickBot="1">
      <c r="A94" s="139" t="s">
        <v>596</v>
      </c>
      <c r="B94" s="140" t="s">
        <v>575</v>
      </c>
      <c r="C94" s="15" t="s">
        <v>146</v>
      </c>
      <c r="D94" s="7">
        <v>43556</v>
      </c>
      <c r="E94" s="7">
        <v>43830</v>
      </c>
      <c r="F94" s="7">
        <v>43556</v>
      </c>
      <c r="G94" s="7">
        <v>43830</v>
      </c>
      <c r="H94" s="16" t="s">
        <v>244</v>
      </c>
      <c r="I94" s="149" t="s">
        <v>578</v>
      </c>
      <c r="J94" s="149" t="s">
        <v>538</v>
      </c>
    </row>
    <row r="95" spans="1:10" ht="181.15" customHeight="1" thickBot="1">
      <c r="A95" s="139" t="s">
        <v>597</v>
      </c>
      <c r="B95" s="140" t="s">
        <v>576</v>
      </c>
      <c r="C95" s="15" t="s">
        <v>146</v>
      </c>
      <c r="D95" s="7">
        <v>43556</v>
      </c>
      <c r="E95" s="7">
        <v>43830</v>
      </c>
      <c r="F95" s="7" t="s">
        <v>151</v>
      </c>
      <c r="G95" s="7" t="s">
        <v>151</v>
      </c>
      <c r="H95" s="149" t="s">
        <v>244</v>
      </c>
      <c r="I95" s="149" t="s">
        <v>151</v>
      </c>
      <c r="J95" s="149" t="s">
        <v>577</v>
      </c>
    </row>
    <row r="96" spans="1:10" ht="119.45" customHeight="1" thickBot="1">
      <c r="A96" s="139" t="s">
        <v>598</v>
      </c>
      <c r="B96" s="140" t="s">
        <v>502</v>
      </c>
      <c r="C96" s="15" t="s">
        <v>146</v>
      </c>
      <c r="D96" s="16" t="s">
        <v>10</v>
      </c>
      <c r="E96" s="19">
        <v>43830</v>
      </c>
      <c r="F96" s="16" t="s">
        <v>10</v>
      </c>
      <c r="G96" s="19">
        <v>43830</v>
      </c>
      <c r="H96" s="16" t="s">
        <v>10</v>
      </c>
      <c r="I96" s="16" t="s">
        <v>10</v>
      </c>
      <c r="J96" s="3" t="s">
        <v>154</v>
      </c>
    </row>
    <row r="97" spans="1:10" ht="163.9" customHeight="1" thickBot="1">
      <c r="A97" s="139" t="s">
        <v>599</v>
      </c>
      <c r="B97" s="140" t="s">
        <v>503</v>
      </c>
      <c r="C97" s="15" t="s">
        <v>146</v>
      </c>
      <c r="D97" s="149" t="s">
        <v>10</v>
      </c>
      <c r="E97" s="19">
        <v>43830</v>
      </c>
      <c r="F97" s="149" t="s">
        <v>10</v>
      </c>
      <c r="G97" s="19">
        <v>43830</v>
      </c>
      <c r="H97" s="149" t="s">
        <v>10</v>
      </c>
      <c r="I97" s="149" t="s">
        <v>10</v>
      </c>
      <c r="J97" s="144" t="s">
        <v>154</v>
      </c>
    </row>
    <row r="98" spans="1:10" ht="102.6" customHeight="1" thickBot="1">
      <c r="A98" s="139" t="s">
        <v>600</v>
      </c>
      <c r="B98" s="140" t="s">
        <v>504</v>
      </c>
      <c r="C98" s="15" t="s">
        <v>146</v>
      </c>
      <c r="D98" s="16" t="s">
        <v>10</v>
      </c>
      <c r="E98" s="19">
        <v>43830</v>
      </c>
      <c r="F98" s="16" t="s">
        <v>10</v>
      </c>
      <c r="G98" s="19" t="s">
        <v>151</v>
      </c>
      <c r="H98" s="16" t="s">
        <v>10</v>
      </c>
      <c r="I98" s="16" t="s">
        <v>10</v>
      </c>
      <c r="J98" s="144" t="s">
        <v>151</v>
      </c>
    </row>
    <row r="99" spans="1:10" ht="15.75" thickBot="1">
      <c r="A99" s="229" t="s">
        <v>245</v>
      </c>
      <c r="B99" s="230"/>
      <c r="C99" s="230"/>
      <c r="D99" s="230"/>
      <c r="E99" s="230"/>
      <c r="F99" s="230"/>
      <c r="G99" s="230"/>
      <c r="H99" s="230"/>
      <c r="I99" s="230"/>
      <c r="J99" s="231"/>
    </row>
    <row r="100" spans="1:10" ht="142.9" customHeight="1" thickBot="1">
      <c r="A100" s="139" t="s">
        <v>601</v>
      </c>
      <c r="B100" s="15" t="s">
        <v>374</v>
      </c>
      <c r="C100" s="15" t="s">
        <v>146</v>
      </c>
      <c r="D100" s="19">
        <v>43466</v>
      </c>
      <c r="E100" s="19">
        <v>44561</v>
      </c>
      <c r="F100" s="19">
        <v>43466</v>
      </c>
      <c r="G100" s="19">
        <v>43830</v>
      </c>
      <c r="H100" s="16" t="s">
        <v>375</v>
      </c>
      <c r="I100" s="16" t="s">
        <v>376</v>
      </c>
      <c r="J100" s="149" t="s">
        <v>538</v>
      </c>
    </row>
    <row r="101" spans="1:10" ht="243" customHeight="1" thickBot="1">
      <c r="A101" s="139" t="s">
        <v>602</v>
      </c>
      <c r="B101" s="15" t="s">
        <v>377</v>
      </c>
      <c r="C101" s="15" t="s">
        <v>146</v>
      </c>
      <c r="D101" s="19">
        <v>43466</v>
      </c>
      <c r="E101" s="19">
        <v>44561</v>
      </c>
      <c r="F101" s="19">
        <v>43466</v>
      </c>
      <c r="G101" s="19">
        <v>43830</v>
      </c>
      <c r="H101" s="16" t="s">
        <v>375</v>
      </c>
      <c r="I101" s="16" t="s">
        <v>376</v>
      </c>
      <c r="J101" s="149" t="s">
        <v>538</v>
      </c>
    </row>
    <row r="102" spans="1:10" ht="243.75" customHeight="1" thickBot="1">
      <c r="A102" s="139" t="s">
        <v>603</v>
      </c>
      <c r="B102" s="15" t="s">
        <v>432</v>
      </c>
      <c r="C102" s="15" t="s">
        <v>146</v>
      </c>
      <c r="D102" s="19">
        <v>43466</v>
      </c>
      <c r="E102" s="19">
        <v>44561</v>
      </c>
      <c r="F102" s="19">
        <v>43466</v>
      </c>
      <c r="G102" s="19">
        <v>43830</v>
      </c>
      <c r="H102" s="16" t="s">
        <v>378</v>
      </c>
      <c r="I102" s="16" t="s">
        <v>376</v>
      </c>
      <c r="J102" s="149" t="s">
        <v>538</v>
      </c>
    </row>
    <row r="103" spans="1:10" ht="148.15" customHeight="1" thickBot="1">
      <c r="A103" s="139" t="s">
        <v>604</v>
      </c>
      <c r="B103" s="15" t="s">
        <v>505</v>
      </c>
      <c r="C103" s="15" t="s">
        <v>146</v>
      </c>
      <c r="D103" s="16" t="s">
        <v>10</v>
      </c>
      <c r="E103" s="19">
        <v>43556</v>
      </c>
      <c r="F103" s="16" t="s">
        <v>10</v>
      </c>
      <c r="G103" s="19">
        <v>43191</v>
      </c>
      <c r="H103" s="16" t="s">
        <v>10</v>
      </c>
      <c r="I103" s="16" t="s">
        <v>10</v>
      </c>
      <c r="J103" s="3" t="s">
        <v>154</v>
      </c>
    </row>
    <row r="104" spans="1:10" ht="150" customHeight="1" thickBot="1">
      <c r="A104" s="139" t="s">
        <v>605</v>
      </c>
      <c r="B104" s="15" t="s">
        <v>579</v>
      </c>
      <c r="C104" s="15" t="s">
        <v>146</v>
      </c>
      <c r="D104" s="16" t="s">
        <v>10</v>
      </c>
      <c r="E104" s="19">
        <v>43922</v>
      </c>
      <c r="F104" s="16" t="s">
        <v>10</v>
      </c>
      <c r="G104" s="3" t="s">
        <v>151</v>
      </c>
      <c r="H104" s="16" t="s">
        <v>10</v>
      </c>
      <c r="I104" s="16" t="s">
        <v>10</v>
      </c>
      <c r="J104" s="3" t="s">
        <v>151</v>
      </c>
    </row>
    <row r="105" spans="1:10" ht="145.15" customHeight="1" thickBot="1">
      <c r="A105" s="139" t="s">
        <v>606</v>
      </c>
      <c r="B105" s="15" t="s">
        <v>580</v>
      </c>
      <c r="C105" s="15" t="s">
        <v>146</v>
      </c>
      <c r="D105" s="16" t="s">
        <v>10</v>
      </c>
      <c r="E105" s="19">
        <v>44287</v>
      </c>
      <c r="F105" s="16" t="s">
        <v>10</v>
      </c>
      <c r="G105" s="3" t="s">
        <v>151</v>
      </c>
      <c r="H105" s="16" t="s">
        <v>10</v>
      </c>
      <c r="I105" s="16" t="s">
        <v>10</v>
      </c>
      <c r="J105" s="3" t="s">
        <v>151</v>
      </c>
    </row>
    <row r="106" spans="1:10" ht="222.6" customHeight="1" thickBot="1">
      <c r="A106" s="139" t="s">
        <v>607</v>
      </c>
      <c r="B106" s="15" t="s">
        <v>379</v>
      </c>
      <c r="C106" s="15" t="s">
        <v>146</v>
      </c>
      <c r="D106" s="19">
        <v>43466</v>
      </c>
      <c r="E106" s="19">
        <v>44561</v>
      </c>
      <c r="F106" s="19">
        <v>43466</v>
      </c>
      <c r="G106" s="19">
        <v>43830</v>
      </c>
      <c r="H106" s="16" t="s">
        <v>375</v>
      </c>
      <c r="I106" s="149" t="s">
        <v>581</v>
      </c>
      <c r="J106" s="149" t="s">
        <v>538</v>
      </c>
    </row>
    <row r="107" spans="1:10" ht="226.5" customHeight="1" thickBot="1">
      <c r="A107" s="139" t="s">
        <v>608</v>
      </c>
      <c r="B107" s="15" t="s">
        <v>380</v>
      </c>
      <c r="C107" s="15" t="s">
        <v>146</v>
      </c>
      <c r="D107" s="19">
        <v>43466</v>
      </c>
      <c r="E107" s="19">
        <v>44561</v>
      </c>
      <c r="F107" s="19">
        <v>43466</v>
      </c>
      <c r="G107" s="19">
        <v>43830</v>
      </c>
      <c r="H107" s="16" t="s">
        <v>375</v>
      </c>
      <c r="I107" s="149" t="s">
        <v>581</v>
      </c>
      <c r="J107" s="149" t="s">
        <v>538</v>
      </c>
    </row>
    <row r="108" spans="1:10" ht="166.5" customHeight="1" thickBot="1">
      <c r="A108" s="139" t="s">
        <v>609</v>
      </c>
      <c r="B108" s="15" t="s">
        <v>582</v>
      </c>
      <c r="C108" s="15" t="s">
        <v>146</v>
      </c>
      <c r="D108" s="16" t="s">
        <v>10</v>
      </c>
      <c r="E108" s="19">
        <v>43830</v>
      </c>
      <c r="F108" s="16" t="s">
        <v>10</v>
      </c>
      <c r="G108" s="19">
        <v>43830</v>
      </c>
      <c r="H108" s="16" t="s">
        <v>10</v>
      </c>
      <c r="I108" s="16" t="s">
        <v>10</v>
      </c>
      <c r="J108" s="3" t="s">
        <v>154</v>
      </c>
    </row>
    <row r="109" spans="1:10" ht="164.25" customHeight="1" thickBot="1">
      <c r="A109" s="139" t="s">
        <v>610</v>
      </c>
      <c r="B109" s="15" t="s">
        <v>583</v>
      </c>
      <c r="C109" s="15" t="s">
        <v>146</v>
      </c>
      <c r="D109" s="16" t="s">
        <v>10</v>
      </c>
      <c r="E109" s="19">
        <v>44196</v>
      </c>
      <c r="F109" s="16" t="s">
        <v>10</v>
      </c>
      <c r="G109" s="3" t="s">
        <v>151</v>
      </c>
      <c r="H109" s="16" t="s">
        <v>10</v>
      </c>
      <c r="I109" s="16" t="s">
        <v>10</v>
      </c>
      <c r="J109" s="3" t="s">
        <v>151</v>
      </c>
    </row>
    <row r="110" spans="1:10" ht="163.5" customHeight="1" thickBot="1">
      <c r="A110" s="139" t="s">
        <v>611</v>
      </c>
      <c r="B110" s="15" t="s">
        <v>510</v>
      </c>
      <c r="C110" s="15" t="s">
        <v>146</v>
      </c>
      <c r="D110" s="16" t="s">
        <v>10</v>
      </c>
      <c r="E110" s="19">
        <v>44561</v>
      </c>
      <c r="F110" s="16" t="s">
        <v>10</v>
      </c>
      <c r="G110" s="3" t="s">
        <v>151</v>
      </c>
      <c r="H110" s="16" t="s">
        <v>10</v>
      </c>
      <c r="I110" s="16" t="s">
        <v>10</v>
      </c>
      <c r="J110" s="3" t="s">
        <v>151</v>
      </c>
    </row>
    <row r="111" spans="1:10" ht="173.45" customHeight="1" thickBot="1">
      <c r="A111" s="139" t="s">
        <v>612</v>
      </c>
      <c r="B111" s="15" t="s">
        <v>246</v>
      </c>
      <c r="C111" s="15" t="s">
        <v>146</v>
      </c>
      <c r="D111" s="19">
        <v>43466</v>
      </c>
      <c r="E111" s="19">
        <v>44561</v>
      </c>
      <c r="F111" s="19">
        <v>43466</v>
      </c>
      <c r="G111" s="19">
        <v>43830</v>
      </c>
      <c r="H111" s="16" t="s">
        <v>247</v>
      </c>
      <c r="I111" s="149" t="s">
        <v>584</v>
      </c>
      <c r="J111" s="149" t="s">
        <v>538</v>
      </c>
    </row>
    <row r="112" spans="1:10" ht="201.6" customHeight="1" thickBot="1">
      <c r="A112" s="139" t="s">
        <v>613</v>
      </c>
      <c r="B112" s="15" t="s">
        <v>248</v>
      </c>
      <c r="C112" s="15" t="s">
        <v>146</v>
      </c>
      <c r="D112" s="19">
        <v>43466</v>
      </c>
      <c r="E112" s="19">
        <v>44561</v>
      </c>
      <c r="F112" s="19">
        <v>43466</v>
      </c>
      <c r="G112" s="19">
        <v>43830</v>
      </c>
      <c r="H112" s="16" t="s">
        <v>249</v>
      </c>
      <c r="I112" s="149" t="s">
        <v>584</v>
      </c>
      <c r="J112" s="149" t="s">
        <v>538</v>
      </c>
    </row>
    <row r="113" spans="1:10" ht="150.75" customHeight="1" thickBot="1">
      <c r="A113" s="139" t="s">
        <v>614</v>
      </c>
      <c r="B113" s="15" t="s">
        <v>511</v>
      </c>
      <c r="C113" s="15" t="s">
        <v>146</v>
      </c>
      <c r="D113" s="16" t="s">
        <v>10</v>
      </c>
      <c r="E113" s="19">
        <v>43830</v>
      </c>
      <c r="F113" s="16" t="s">
        <v>10</v>
      </c>
      <c r="G113" s="19">
        <v>43830</v>
      </c>
      <c r="H113" s="16" t="s">
        <v>10</v>
      </c>
      <c r="I113" s="16" t="s">
        <v>10</v>
      </c>
      <c r="J113" s="3" t="s">
        <v>154</v>
      </c>
    </row>
    <row r="114" spans="1:10" ht="152.25" customHeight="1" thickBot="1">
      <c r="A114" s="139" t="s">
        <v>615</v>
      </c>
      <c r="B114" s="15" t="s">
        <v>512</v>
      </c>
      <c r="C114" s="15" t="s">
        <v>146</v>
      </c>
      <c r="D114" s="16" t="s">
        <v>10</v>
      </c>
      <c r="E114" s="19">
        <v>44196</v>
      </c>
      <c r="F114" s="16" t="s">
        <v>10</v>
      </c>
      <c r="G114" s="3" t="s">
        <v>151</v>
      </c>
      <c r="H114" s="16" t="s">
        <v>10</v>
      </c>
      <c r="I114" s="16" t="s">
        <v>10</v>
      </c>
      <c r="J114" s="3" t="s">
        <v>151</v>
      </c>
    </row>
    <row r="115" spans="1:10" ht="146.44999999999999" customHeight="1" thickBot="1">
      <c r="A115" s="139" t="s">
        <v>616</v>
      </c>
      <c r="B115" s="15" t="s">
        <v>513</v>
      </c>
      <c r="C115" s="15" t="s">
        <v>146</v>
      </c>
      <c r="D115" s="16" t="s">
        <v>10</v>
      </c>
      <c r="E115" s="19">
        <v>44561</v>
      </c>
      <c r="F115" s="16" t="s">
        <v>10</v>
      </c>
      <c r="G115" s="3" t="s">
        <v>151</v>
      </c>
      <c r="H115" s="16" t="s">
        <v>10</v>
      </c>
      <c r="I115" s="16" t="s">
        <v>10</v>
      </c>
      <c r="J115" s="3" t="s">
        <v>151</v>
      </c>
    </row>
    <row r="116" spans="1:10" ht="181.9" customHeight="1" thickBot="1">
      <c r="A116" s="139" t="s">
        <v>617</v>
      </c>
      <c r="B116" s="15" t="s">
        <v>590</v>
      </c>
      <c r="C116" s="15" t="s">
        <v>146</v>
      </c>
      <c r="D116" s="19">
        <v>43466</v>
      </c>
      <c r="E116" s="19">
        <v>43830</v>
      </c>
      <c r="F116" s="19">
        <v>43466</v>
      </c>
      <c r="G116" s="19">
        <v>43830</v>
      </c>
      <c r="H116" s="149" t="s">
        <v>587</v>
      </c>
      <c r="I116" s="149" t="s">
        <v>589</v>
      </c>
      <c r="J116" s="149" t="s">
        <v>538</v>
      </c>
    </row>
    <row r="117" spans="1:10" ht="183" customHeight="1" thickBot="1">
      <c r="A117" s="139" t="s">
        <v>618</v>
      </c>
      <c r="B117" s="15" t="s">
        <v>250</v>
      </c>
      <c r="C117" s="15" t="s">
        <v>146</v>
      </c>
      <c r="D117" s="19">
        <v>43466</v>
      </c>
      <c r="E117" s="19">
        <v>43830</v>
      </c>
      <c r="F117" s="19">
        <v>43466</v>
      </c>
      <c r="G117" s="19">
        <v>43830</v>
      </c>
      <c r="H117" s="149" t="s">
        <v>587</v>
      </c>
      <c r="I117" s="149" t="s">
        <v>588</v>
      </c>
      <c r="J117" s="149" t="s">
        <v>538</v>
      </c>
    </row>
    <row r="118" spans="1:10" ht="178.9" customHeight="1" thickBot="1">
      <c r="A118" s="139" t="s">
        <v>619</v>
      </c>
      <c r="B118" s="15" t="s">
        <v>251</v>
      </c>
      <c r="C118" s="15" t="s">
        <v>146</v>
      </c>
      <c r="D118" s="19">
        <v>43466</v>
      </c>
      <c r="E118" s="19">
        <v>43830</v>
      </c>
      <c r="F118" s="19">
        <v>43466</v>
      </c>
      <c r="G118" s="19">
        <v>43830</v>
      </c>
      <c r="H118" s="149" t="s">
        <v>587</v>
      </c>
      <c r="I118" s="149" t="s">
        <v>588</v>
      </c>
      <c r="J118" s="149" t="s">
        <v>538</v>
      </c>
    </row>
    <row r="119" spans="1:10" ht="184.9" customHeight="1" thickBot="1">
      <c r="A119" s="139" t="s">
        <v>620</v>
      </c>
      <c r="B119" s="15" t="s">
        <v>586</v>
      </c>
      <c r="C119" s="15" t="s">
        <v>146</v>
      </c>
      <c r="D119" s="16" t="s">
        <v>10</v>
      </c>
      <c r="E119" s="19">
        <v>43830</v>
      </c>
      <c r="F119" s="16" t="s">
        <v>10</v>
      </c>
      <c r="G119" s="19">
        <v>43830</v>
      </c>
      <c r="H119" s="16" t="s">
        <v>10</v>
      </c>
      <c r="I119" s="16" t="s">
        <v>10</v>
      </c>
      <c r="J119" s="3" t="s">
        <v>154</v>
      </c>
    </row>
    <row r="120" spans="1:10" ht="206.45" customHeight="1" thickBot="1">
      <c r="A120" s="139" t="s">
        <v>621</v>
      </c>
      <c r="B120" s="15" t="s">
        <v>585</v>
      </c>
      <c r="C120" s="15" t="s">
        <v>146</v>
      </c>
      <c r="D120" s="16" t="s">
        <v>10</v>
      </c>
      <c r="E120" s="19">
        <v>43830</v>
      </c>
      <c r="F120" s="16" t="s">
        <v>10</v>
      </c>
      <c r="G120" s="19">
        <v>43830</v>
      </c>
      <c r="H120" s="149" t="s">
        <v>10</v>
      </c>
      <c r="I120" s="16" t="s">
        <v>10</v>
      </c>
      <c r="J120" s="3" t="s">
        <v>154</v>
      </c>
    </row>
    <row r="121" spans="1:10" ht="112.9" customHeight="1" thickBot="1">
      <c r="A121" s="70" t="s">
        <v>622</v>
      </c>
      <c r="B121" s="130" t="s">
        <v>516</v>
      </c>
      <c r="C121" s="154" t="s">
        <v>146</v>
      </c>
      <c r="D121" s="153">
        <v>43466</v>
      </c>
      <c r="E121" s="153">
        <v>43830</v>
      </c>
      <c r="F121" s="153">
        <v>43466</v>
      </c>
      <c r="G121" s="153">
        <v>43830</v>
      </c>
      <c r="H121" s="91" t="s">
        <v>592</v>
      </c>
      <c r="I121" s="91" t="s">
        <v>593</v>
      </c>
      <c r="J121" s="91" t="s">
        <v>538</v>
      </c>
    </row>
    <row r="122" spans="1:10" ht="110.45" customHeight="1" thickBot="1">
      <c r="A122" s="70" t="s">
        <v>623</v>
      </c>
      <c r="B122" s="130" t="s">
        <v>591</v>
      </c>
      <c r="C122" s="154" t="s">
        <v>146</v>
      </c>
      <c r="D122" s="153">
        <v>43466</v>
      </c>
      <c r="E122" s="153">
        <v>43830</v>
      </c>
      <c r="F122" s="153">
        <v>43466</v>
      </c>
      <c r="G122" s="153">
        <v>43830</v>
      </c>
      <c r="H122" s="91" t="s">
        <v>592</v>
      </c>
      <c r="I122" s="91" t="s">
        <v>593</v>
      </c>
      <c r="J122" s="91" t="s">
        <v>538</v>
      </c>
    </row>
    <row r="123" spans="1:10" ht="102" customHeight="1" thickBot="1">
      <c r="A123" s="70" t="s">
        <v>624</v>
      </c>
      <c r="B123" s="130" t="s">
        <v>517</v>
      </c>
      <c r="C123" s="154" t="s">
        <v>146</v>
      </c>
      <c r="D123" s="149" t="s">
        <v>10</v>
      </c>
      <c r="E123" s="153">
        <v>43830</v>
      </c>
      <c r="F123" s="149" t="s">
        <v>10</v>
      </c>
      <c r="G123" s="153">
        <v>43830</v>
      </c>
      <c r="H123" s="149" t="s">
        <v>10</v>
      </c>
      <c r="I123" s="149" t="s">
        <v>10</v>
      </c>
      <c r="J123" s="137" t="s">
        <v>154</v>
      </c>
    </row>
    <row r="125" spans="1:10" ht="29.45" customHeight="1">
      <c r="A125" s="228" t="s">
        <v>437</v>
      </c>
      <c r="B125" s="228"/>
      <c r="C125" s="228"/>
      <c r="D125" s="228"/>
      <c r="E125" s="228"/>
      <c r="F125" s="228"/>
      <c r="G125" s="228"/>
      <c r="H125" s="228"/>
      <c r="I125" s="228"/>
      <c r="J125" s="228"/>
    </row>
  </sheetData>
  <mergeCells count="48">
    <mergeCell ref="A125:J125"/>
    <mergeCell ref="J31:J32"/>
    <mergeCell ref="A31:A32"/>
    <mergeCell ref="C31:C32"/>
    <mergeCell ref="D31:D32"/>
    <mergeCell ref="E31:E32"/>
    <mergeCell ref="F31:F32"/>
    <mergeCell ref="A99:J99"/>
    <mergeCell ref="A65:J65"/>
    <mergeCell ref="A66:A67"/>
    <mergeCell ref="B66:B67"/>
    <mergeCell ref="C66:C67"/>
    <mergeCell ref="D66:D67"/>
    <mergeCell ref="E66:E67"/>
    <mergeCell ref="F66:F67"/>
    <mergeCell ref="B2:I2"/>
    <mergeCell ref="G31:G32"/>
    <mergeCell ref="H31:H32"/>
    <mergeCell ref="I31:I32"/>
    <mergeCell ref="B10:J10"/>
    <mergeCell ref="F7:F8"/>
    <mergeCell ref="G7:G8"/>
    <mergeCell ref="E7:E8"/>
    <mergeCell ref="D7:D8"/>
    <mergeCell ref="B4:B8"/>
    <mergeCell ref="J4:J8"/>
    <mergeCell ref="G66:G67"/>
    <mergeCell ref="H66:H67"/>
    <mergeCell ref="I66:I67"/>
    <mergeCell ref="J66:J67"/>
    <mergeCell ref="J53:J54"/>
    <mergeCell ref="F4:G6"/>
    <mergeCell ref="H4:I6"/>
    <mergeCell ref="H7:H8"/>
    <mergeCell ref="I7:I8"/>
    <mergeCell ref="I53:I54"/>
    <mergeCell ref="B31:B32"/>
    <mergeCell ref="F53:F54"/>
    <mergeCell ref="G53:G54"/>
    <mergeCell ref="H53:H54"/>
    <mergeCell ref="A4:A8"/>
    <mergeCell ref="A53:A54"/>
    <mergeCell ref="B53:B54"/>
    <mergeCell ref="C53:C54"/>
    <mergeCell ref="C4:C8"/>
    <mergeCell ref="D4:E6"/>
    <mergeCell ref="D53:D54"/>
    <mergeCell ref="E53:E54"/>
  </mergeCells>
  <pageMargins left="0.98425196850393704" right="0.31496062992125984" top="0.59055118110236227" bottom="0.59055118110236227" header="0" footer="0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7"/>
  <sheetViews>
    <sheetView view="pageBreakPreview" zoomScale="81" zoomScaleNormal="80" zoomScaleSheetLayoutView="81" workbookViewId="0">
      <selection activeCell="B50" sqref="B50:B51"/>
    </sheetView>
  </sheetViews>
  <sheetFormatPr defaultRowHeight="15"/>
  <cols>
    <col min="1" max="1" width="17.42578125" customWidth="1"/>
    <col min="2" max="2" width="24.7109375" customWidth="1"/>
    <col min="3" max="3" width="22.7109375" customWidth="1"/>
    <col min="4" max="4" width="9.42578125" customWidth="1"/>
    <col min="5" max="5" width="9.5703125" customWidth="1"/>
    <col min="6" max="6" width="8.85546875" customWidth="1"/>
    <col min="7" max="7" width="11.42578125" customWidth="1"/>
    <col min="8" max="8" width="8.5703125" customWidth="1"/>
  </cols>
  <sheetData>
    <row r="1" spans="1:8" ht="15.75">
      <c r="B1" s="32"/>
      <c r="C1" s="32"/>
      <c r="D1" s="32"/>
      <c r="E1" s="32"/>
      <c r="F1" s="32"/>
      <c r="G1" s="208" t="s">
        <v>296</v>
      </c>
      <c r="H1" s="208"/>
    </row>
    <row r="2" spans="1:8">
      <c r="B2" s="243" t="s">
        <v>438</v>
      </c>
      <c r="C2" s="243"/>
      <c r="D2" s="243"/>
      <c r="E2" s="243"/>
      <c r="F2" s="243"/>
      <c r="G2" s="32"/>
      <c r="H2" s="32"/>
    </row>
    <row r="3" spans="1:8" ht="30.75" customHeight="1">
      <c r="B3" s="243"/>
      <c r="C3" s="243"/>
      <c r="D3" s="243"/>
      <c r="E3" s="243"/>
      <c r="F3" s="243"/>
      <c r="G3" s="32"/>
      <c r="H3" s="32"/>
    </row>
    <row r="4" spans="1:8" ht="15.75" thickBot="1"/>
    <row r="5" spans="1:8" ht="18.75" customHeight="1">
      <c r="A5" s="167" t="s">
        <v>1</v>
      </c>
      <c r="B5" s="167" t="s">
        <v>286</v>
      </c>
      <c r="C5" s="167" t="s">
        <v>287</v>
      </c>
      <c r="D5" s="217" t="s">
        <v>259</v>
      </c>
      <c r="E5" s="218"/>
      <c r="F5" s="218"/>
      <c r="G5" s="218"/>
      <c r="H5" s="219"/>
    </row>
    <row r="6" spans="1:8" ht="11.25" customHeight="1">
      <c r="A6" s="224"/>
      <c r="B6" s="224"/>
      <c r="C6" s="224"/>
      <c r="D6" s="225"/>
      <c r="E6" s="240"/>
      <c r="F6" s="240"/>
      <c r="G6" s="240"/>
      <c r="H6" s="226"/>
    </row>
    <row r="7" spans="1:8" ht="5.25" customHeight="1" thickBot="1">
      <c r="A7" s="224"/>
      <c r="B7" s="224"/>
      <c r="C7" s="224"/>
      <c r="D7" s="225"/>
      <c r="E7" s="240"/>
      <c r="F7" s="240"/>
      <c r="G7" s="240"/>
      <c r="H7" s="226"/>
    </row>
    <row r="8" spans="1:8" ht="15.75" hidden="1" thickBot="1">
      <c r="A8" s="224"/>
      <c r="B8" s="224"/>
      <c r="C8" s="224"/>
      <c r="D8" s="200"/>
      <c r="E8" s="201"/>
      <c r="F8" s="201"/>
      <c r="G8" s="201"/>
      <c r="H8" s="202"/>
    </row>
    <row r="9" spans="1:8" ht="15.75" customHeight="1">
      <c r="A9" s="224"/>
      <c r="B9" s="224"/>
      <c r="C9" s="224"/>
      <c r="D9" s="167" t="s">
        <v>288</v>
      </c>
      <c r="E9" s="217" t="s">
        <v>289</v>
      </c>
      <c r="F9" s="219"/>
      <c r="G9" s="217" t="s">
        <v>291</v>
      </c>
      <c r="H9" s="219"/>
    </row>
    <row r="10" spans="1:8" ht="17.25" customHeight="1">
      <c r="A10" s="224"/>
      <c r="B10" s="224"/>
      <c r="C10" s="224"/>
      <c r="D10" s="224"/>
      <c r="E10" s="225"/>
      <c r="F10" s="226"/>
      <c r="G10" s="225"/>
      <c r="H10" s="226"/>
    </row>
    <row r="11" spans="1:8" hidden="1">
      <c r="A11" s="224"/>
      <c r="B11" s="224"/>
      <c r="C11" s="224"/>
      <c r="D11" s="224"/>
      <c r="E11" s="225"/>
      <c r="F11" s="226"/>
      <c r="G11" s="225"/>
      <c r="H11" s="226"/>
    </row>
    <row r="12" spans="1:8">
      <c r="A12" s="224"/>
      <c r="B12" s="224"/>
      <c r="C12" s="224"/>
      <c r="D12" s="224"/>
      <c r="E12" s="225"/>
      <c r="F12" s="226"/>
      <c r="G12" s="225"/>
      <c r="H12" s="226"/>
    </row>
    <row r="13" spans="1:8" hidden="1">
      <c r="A13" s="224"/>
      <c r="B13" s="224"/>
      <c r="C13" s="224"/>
      <c r="D13" s="224"/>
      <c r="E13" s="225"/>
      <c r="F13" s="226"/>
      <c r="G13" s="225"/>
      <c r="H13" s="226"/>
    </row>
    <row r="14" spans="1:8" ht="15.75" thickBot="1">
      <c r="A14" s="224"/>
      <c r="B14" s="224"/>
      <c r="C14" s="224"/>
      <c r="D14" s="224"/>
      <c r="E14" s="200"/>
      <c r="F14" s="202"/>
      <c r="G14" s="200"/>
      <c r="H14" s="202"/>
    </row>
    <row r="15" spans="1:8" ht="31.5" customHeight="1">
      <c r="A15" s="224"/>
      <c r="B15" s="224"/>
      <c r="C15" s="224"/>
      <c r="D15" s="224"/>
      <c r="E15" s="167" t="s">
        <v>260</v>
      </c>
      <c r="F15" s="167" t="s">
        <v>290</v>
      </c>
      <c r="G15" s="167" t="s">
        <v>260</v>
      </c>
      <c r="H15" s="167" t="s">
        <v>292</v>
      </c>
    </row>
    <row r="16" spans="1:8">
      <c r="A16" s="224"/>
      <c r="B16" s="224"/>
      <c r="C16" s="224"/>
      <c r="D16" s="224"/>
      <c r="E16" s="224"/>
      <c r="F16" s="224"/>
      <c r="G16" s="224"/>
      <c r="H16" s="224"/>
    </row>
    <row r="17" spans="1:9">
      <c r="A17" s="224"/>
      <c r="B17" s="224"/>
      <c r="C17" s="224"/>
      <c r="D17" s="224"/>
      <c r="E17" s="224"/>
      <c r="F17" s="224"/>
      <c r="G17" s="224"/>
      <c r="H17" s="224"/>
    </row>
    <row r="18" spans="1:9" ht="19.899999999999999" customHeight="1" thickBot="1">
      <c r="A18" s="168"/>
      <c r="B18" s="168"/>
      <c r="C18" s="168"/>
      <c r="D18" s="168"/>
      <c r="E18" s="168"/>
      <c r="F18" s="168"/>
      <c r="G18" s="168"/>
      <c r="H18" s="168"/>
    </row>
    <row r="19" spans="1:9" ht="16.5" thickBot="1">
      <c r="A19" s="2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</row>
    <row r="20" spans="1:9" ht="22.9" customHeight="1" thickBot="1">
      <c r="A20" s="167" t="s">
        <v>294</v>
      </c>
      <c r="B20" s="238" t="s">
        <v>293</v>
      </c>
      <c r="C20" s="6" t="s">
        <v>261</v>
      </c>
      <c r="D20" s="83">
        <f>D22+D24+D26+D28+D30+D32+D34+D36+D38+D40+D42+D46+D48+D50</f>
        <v>106239.79999999999</v>
      </c>
      <c r="E20" s="83">
        <f>E22+E24+E26+E28+E30+E32+E34+E36+E38+E40+E42+E46+E48+E50</f>
        <v>164587.09999999998</v>
      </c>
      <c r="F20" s="83"/>
      <c r="G20" s="83">
        <f>G22+G24+G26+G28+G30+G32+G34+G36+G38+G40+G42+G46+G48+G50</f>
        <v>164496.30000000002</v>
      </c>
      <c r="H20" s="16" t="s">
        <v>151</v>
      </c>
      <c r="I20" s="43"/>
    </row>
    <row r="21" spans="1:9" ht="57.6" customHeight="1" thickBot="1">
      <c r="A21" s="168"/>
      <c r="B21" s="239"/>
      <c r="C21" s="21" t="s">
        <v>390</v>
      </c>
      <c r="D21" s="84"/>
      <c r="E21" s="84"/>
      <c r="F21" s="84"/>
      <c r="G21" s="84"/>
      <c r="H21" s="3"/>
    </row>
    <row r="22" spans="1:9" ht="16.5" thickBot="1">
      <c r="A22" s="241" t="s">
        <v>262</v>
      </c>
      <c r="B22" s="165" t="s">
        <v>263</v>
      </c>
      <c r="C22" s="6" t="s">
        <v>264</v>
      </c>
      <c r="D22" s="83">
        <v>2359.1999999999998</v>
      </c>
      <c r="E22" s="83">
        <v>10848.9</v>
      </c>
      <c r="F22" s="83" t="s">
        <v>151</v>
      </c>
      <c r="G22" s="83">
        <v>10848.9</v>
      </c>
      <c r="H22" s="16" t="s">
        <v>151</v>
      </c>
    </row>
    <row r="23" spans="1:9" ht="79.900000000000006" customHeight="1" thickBot="1">
      <c r="A23" s="242"/>
      <c r="B23" s="166"/>
      <c r="C23" s="21" t="s">
        <v>390</v>
      </c>
      <c r="D23" s="84"/>
      <c r="E23" s="84"/>
      <c r="F23" s="84"/>
      <c r="G23" s="84"/>
      <c r="H23" s="3"/>
    </row>
    <row r="24" spans="1:9" ht="15.75" thickBot="1">
      <c r="A24" s="232" t="s">
        <v>265</v>
      </c>
      <c r="B24" s="165" t="s">
        <v>309</v>
      </c>
      <c r="C24" s="21" t="s">
        <v>266</v>
      </c>
      <c r="D24" s="83">
        <v>367.7</v>
      </c>
      <c r="E24" s="83">
        <v>437.2</v>
      </c>
      <c r="F24" s="83" t="s">
        <v>151</v>
      </c>
      <c r="G24" s="83">
        <v>437.2</v>
      </c>
      <c r="H24" s="16" t="s">
        <v>151</v>
      </c>
    </row>
    <row r="25" spans="1:9" ht="60.75" thickBot="1">
      <c r="A25" s="233"/>
      <c r="B25" s="166"/>
      <c r="C25" s="21" t="s">
        <v>390</v>
      </c>
      <c r="D25" s="84"/>
      <c r="E25" s="84"/>
      <c r="F25" s="84"/>
      <c r="G25" s="84"/>
      <c r="H25" s="3"/>
    </row>
    <row r="26" spans="1:9" ht="18" customHeight="1" thickBot="1">
      <c r="A26" s="232" t="s">
        <v>267</v>
      </c>
      <c r="B26" s="232" t="s">
        <v>15</v>
      </c>
      <c r="C26" s="21" t="s">
        <v>266</v>
      </c>
      <c r="D26" s="83">
        <v>13885.5</v>
      </c>
      <c r="E26" s="83">
        <v>13452.7</v>
      </c>
      <c r="F26" s="83" t="s">
        <v>151</v>
      </c>
      <c r="G26" s="83">
        <v>13452.7</v>
      </c>
      <c r="H26" s="16" t="s">
        <v>151</v>
      </c>
    </row>
    <row r="27" spans="1:9" ht="36" customHeight="1" thickBot="1">
      <c r="A27" s="233"/>
      <c r="B27" s="233"/>
      <c r="C27" s="21" t="s">
        <v>268</v>
      </c>
      <c r="D27" s="84"/>
      <c r="E27" s="84"/>
      <c r="F27" s="84"/>
      <c r="G27" s="84"/>
      <c r="H27" s="3"/>
    </row>
    <row r="28" spans="1:9" ht="20.45" customHeight="1" thickBot="1">
      <c r="A28" s="232" t="s">
        <v>269</v>
      </c>
      <c r="B28" s="165" t="s">
        <v>270</v>
      </c>
      <c r="C28" s="21" t="s">
        <v>266</v>
      </c>
      <c r="D28" s="83">
        <v>2757.3</v>
      </c>
      <c r="E28" s="83">
        <v>2500.6</v>
      </c>
      <c r="F28" s="83" t="s">
        <v>151</v>
      </c>
      <c r="G28" s="83">
        <v>2500.6</v>
      </c>
      <c r="H28" s="16" t="s">
        <v>151</v>
      </c>
    </row>
    <row r="29" spans="1:9" ht="50.45" customHeight="1" thickBot="1">
      <c r="A29" s="233"/>
      <c r="B29" s="166"/>
      <c r="C29" s="21" t="s">
        <v>271</v>
      </c>
      <c r="D29" s="84"/>
      <c r="E29" s="84"/>
      <c r="F29" s="84"/>
      <c r="G29" s="84"/>
      <c r="H29" s="3"/>
    </row>
    <row r="30" spans="1:9" ht="16.5" thickBot="1">
      <c r="A30" s="232" t="s">
        <v>272</v>
      </c>
      <c r="B30" s="165" t="s">
        <v>26</v>
      </c>
      <c r="C30" s="6" t="s">
        <v>266</v>
      </c>
      <c r="D30" s="83">
        <v>739.4</v>
      </c>
      <c r="E30" s="83">
        <v>751.4</v>
      </c>
      <c r="F30" s="83" t="s">
        <v>151</v>
      </c>
      <c r="G30" s="83">
        <v>750.7</v>
      </c>
      <c r="H30" s="16" t="s">
        <v>151</v>
      </c>
    </row>
    <row r="31" spans="1:9" ht="67.900000000000006" customHeight="1" thickBot="1">
      <c r="A31" s="233"/>
      <c r="B31" s="166"/>
      <c r="C31" s="21" t="s">
        <v>388</v>
      </c>
      <c r="D31" s="84"/>
      <c r="E31" s="84"/>
      <c r="F31" s="84"/>
      <c r="G31" s="84"/>
      <c r="H31" s="3"/>
    </row>
    <row r="32" spans="1:9" ht="22.9" customHeight="1" thickBot="1">
      <c r="A32" s="232" t="s">
        <v>273</v>
      </c>
      <c r="B32" s="165" t="s">
        <v>29</v>
      </c>
      <c r="C32" s="6" t="s">
        <v>266</v>
      </c>
      <c r="D32" s="83">
        <v>41278.199999999997</v>
      </c>
      <c r="E32" s="83">
        <v>32662.799999999999</v>
      </c>
      <c r="F32" s="83" t="s">
        <v>151</v>
      </c>
      <c r="G32" s="83">
        <v>32662.799999999999</v>
      </c>
      <c r="H32" s="16" t="s">
        <v>151</v>
      </c>
    </row>
    <row r="33" spans="1:9" ht="58.9" customHeight="1" thickBot="1">
      <c r="A33" s="233"/>
      <c r="B33" s="166"/>
      <c r="C33" s="21" t="s">
        <v>274</v>
      </c>
      <c r="D33" s="84"/>
      <c r="E33" s="84"/>
      <c r="F33" s="84"/>
      <c r="G33" s="84"/>
      <c r="H33" s="3"/>
    </row>
    <row r="34" spans="1:9" ht="16.5" thickBot="1">
      <c r="A34" s="232" t="s">
        <v>275</v>
      </c>
      <c r="B34" s="165" t="s">
        <v>32</v>
      </c>
      <c r="C34" s="6" t="s">
        <v>266</v>
      </c>
      <c r="D34" s="83">
        <v>337</v>
      </c>
      <c r="E34" s="83">
        <v>673.5</v>
      </c>
      <c r="F34" s="83" t="s">
        <v>151</v>
      </c>
      <c r="G34" s="83">
        <v>673.5</v>
      </c>
      <c r="H34" s="16" t="s">
        <v>151</v>
      </c>
    </row>
    <row r="35" spans="1:9" ht="64.900000000000006" customHeight="1" thickBot="1">
      <c r="A35" s="233"/>
      <c r="B35" s="166"/>
      <c r="C35" s="21" t="s">
        <v>388</v>
      </c>
      <c r="D35" s="84"/>
      <c r="E35" s="84"/>
      <c r="F35" s="84"/>
      <c r="G35" s="84"/>
      <c r="H35" s="3"/>
    </row>
    <row r="36" spans="1:9" ht="32.25" customHeight="1" thickBot="1">
      <c r="A36" s="232" t="s">
        <v>276</v>
      </c>
      <c r="B36" s="165" t="s">
        <v>277</v>
      </c>
      <c r="C36" s="6" t="s">
        <v>266</v>
      </c>
      <c r="D36" s="83">
        <v>0</v>
      </c>
      <c r="E36" s="83">
        <v>0</v>
      </c>
      <c r="F36" s="83" t="s">
        <v>151</v>
      </c>
      <c r="G36" s="83">
        <v>0</v>
      </c>
      <c r="H36" s="16" t="s">
        <v>151</v>
      </c>
    </row>
    <row r="37" spans="1:9" ht="80.45" customHeight="1" thickBot="1">
      <c r="A37" s="233"/>
      <c r="B37" s="166"/>
      <c r="C37" s="21" t="s">
        <v>388</v>
      </c>
      <c r="D37" s="84"/>
      <c r="E37" s="84"/>
      <c r="F37" s="84"/>
      <c r="G37" s="84"/>
      <c r="H37" s="3"/>
    </row>
    <row r="38" spans="1:9" ht="25.15" customHeight="1" thickBot="1">
      <c r="A38" s="232" t="s">
        <v>278</v>
      </c>
      <c r="B38" s="165" t="s">
        <v>36</v>
      </c>
      <c r="C38" s="6" t="s">
        <v>266</v>
      </c>
      <c r="D38" s="83">
        <v>11113.9</v>
      </c>
      <c r="E38" s="83">
        <v>12190.2</v>
      </c>
      <c r="F38" s="83" t="s">
        <v>151</v>
      </c>
      <c r="G38" s="83">
        <v>12190.2</v>
      </c>
      <c r="H38" s="16" t="s">
        <v>151</v>
      </c>
    </row>
    <row r="39" spans="1:9" ht="71.45" customHeight="1" thickBot="1">
      <c r="A39" s="233"/>
      <c r="B39" s="166"/>
      <c r="C39" s="21" t="s">
        <v>279</v>
      </c>
      <c r="D39" s="84"/>
      <c r="E39" s="84"/>
      <c r="F39" s="84"/>
      <c r="G39" s="84"/>
      <c r="H39" s="3"/>
    </row>
    <row r="40" spans="1:9" ht="16.5" thickBot="1">
      <c r="A40" s="232" t="s">
        <v>280</v>
      </c>
      <c r="B40" s="234" t="s">
        <v>435</v>
      </c>
      <c r="C40" s="21" t="s">
        <v>266</v>
      </c>
      <c r="D40" s="84">
        <v>319.5</v>
      </c>
      <c r="E40" s="83">
        <v>668</v>
      </c>
      <c r="F40" s="83" t="s">
        <v>151</v>
      </c>
      <c r="G40" s="83">
        <v>668</v>
      </c>
      <c r="H40" s="3" t="s">
        <v>151</v>
      </c>
    </row>
    <row r="41" spans="1:9" ht="109.15" customHeight="1" thickBot="1">
      <c r="A41" s="233"/>
      <c r="B41" s="235"/>
      <c r="C41" s="21" t="s">
        <v>389</v>
      </c>
      <c r="D41" s="84"/>
      <c r="E41" s="84"/>
      <c r="F41" s="84"/>
      <c r="G41" s="84"/>
      <c r="H41" s="3"/>
    </row>
    <row r="42" spans="1:9" ht="16.5" thickBot="1">
      <c r="A42" s="232" t="s">
        <v>281</v>
      </c>
      <c r="B42" s="232" t="s">
        <v>41</v>
      </c>
      <c r="C42" s="6" t="s">
        <v>266</v>
      </c>
      <c r="D42" s="83">
        <v>8026.9</v>
      </c>
      <c r="E42" s="83">
        <v>8223.2000000000007</v>
      </c>
      <c r="F42" s="83" t="s">
        <v>151</v>
      </c>
      <c r="G42" s="89">
        <v>8172.2</v>
      </c>
      <c r="H42" s="16" t="s">
        <v>151</v>
      </c>
      <c r="I42" s="43"/>
    </row>
    <row r="43" spans="1:9" ht="69" customHeight="1" thickBot="1">
      <c r="A43" s="233"/>
      <c r="B43" s="233"/>
      <c r="C43" s="21" t="s">
        <v>388</v>
      </c>
      <c r="D43" s="84"/>
      <c r="E43" s="84"/>
      <c r="F43" s="84"/>
      <c r="G43" s="84"/>
      <c r="H43" s="3"/>
    </row>
    <row r="44" spans="1:9" ht="22.9" customHeight="1" thickBot="1">
      <c r="A44" s="236" t="s">
        <v>282</v>
      </c>
      <c r="B44" s="232" t="s">
        <v>355</v>
      </c>
      <c r="C44" s="6" t="s">
        <v>266</v>
      </c>
      <c r="D44" s="83" t="s">
        <v>283</v>
      </c>
      <c r="E44" s="83" t="s">
        <v>283</v>
      </c>
      <c r="F44" s="83" t="s">
        <v>151</v>
      </c>
      <c r="G44" s="83" t="s">
        <v>283</v>
      </c>
      <c r="H44" s="16" t="s">
        <v>151</v>
      </c>
    </row>
    <row r="45" spans="1:9" ht="141" customHeight="1" thickBot="1">
      <c r="A45" s="237"/>
      <c r="B45" s="233"/>
      <c r="C45" s="21" t="s">
        <v>388</v>
      </c>
      <c r="D45" s="84"/>
      <c r="E45" s="84"/>
      <c r="F45" s="84"/>
      <c r="G45" s="84"/>
      <c r="H45" s="3"/>
    </row>
    <row r="46" spans="1:9" ht="16.5" thickBot="1">
      <c r="A46" s="236" t="s">
        <v>284</v>
      </c>
      <c r="B46" s="165" t="s">
        <v>47</v>
      </c>
      <c r="C46" s="6" t="s">
        <v>266</v>
      </c>
      <c r="D46" s="83">
        <v>24773.8</v>
      </c>
      <c r="E46" s="83">
        <v>20376.900000000001</v>
      </c>
      <c r="F46" s="83" t="s">
        <v>151</v>
      </c>
      <c r="G46" s="89">
        <v>20366.5</v>
      </c>
      <c r="H46" s="16" t="s">
        <v>151</v>
      </c>
      <c r="I46" s="42"/>
    </row>
    <row r="47" spans="1:9" ht="58.15" customHeight="1" thickBot="1">
      <c r="A47" s="237"/>
      <c r="B47" s="166"/>
      <c r="C47" s="21" t="s">
        <v>388</v>
      </c>
      <c r="D47" s="84"/>
      <c r="E47" s="84"/>
      <c r="F47" s="84"/>
      <c r="G47" s="84"/>
      <c r="H47" s="3"/>
    </row>
    <row r="48" spans="1:9" ht="21.6" customHeight="1" thickBot="1">
      <c r="A48" s="236" t="s">
        <v>285</v>
      </c>
      <c r="B48" s="165" t="s">
        <v>48</v>
      </c>
      <c r="C48" s="21" t="s">
        <v>266</v>
      </c>
      <c r="D48" s="88">
        <v>281.39999999999998</v>
      </c>
      <c r="E48" s="83">
        <v>46707.9</v>
      </c>
      <c r="F48" s="83" t="s">
        <v>151</v>
      </c>
      <c r="G48" s="83">
        <v>46707.9</v>
      </c>
      <c r="H48" s="3" t="s">
        <v>151</v>
      </c>
    </row>
    <row r="49" spans="1:8" ht="91.15" customHeight="1" thickBot="1">
      <c r="A49" s="237"/>
      <c r="B49" s="166"/>
      <c r="C49" s="21" t="s">
        <v>389</v>
      </c>
      <c r="D49" s="84"/>
      <c r="E49" s="84"/>
      <c r="F49" s="84"/>
      <c r="G49" s="84"/>
      <c r="H49" s="3"/>
    </row>
    <row r="50" spans="1:8" ht="24" customHeight="1" thickBot="1">
      <c r="A50" s="236" t="s">
        <v>626</v>
      </c>
      <c r="B50" s="165" t="s">
        <v>627</v>
      </c>
      <c r="C50" s="21" t="s">
        <v>266</v>
      </c>
      <c r="D50" s="88">
        <v>0</v>
      </c>
      <c r="E50" s="83">
        <v>15093.8</v>
      </c>
      <c r="F50" s="83" t="s">
        <v>151</v>
      </c>
      <c r="G50" s="83">
        <v>15065.1</v>
      </c>
      <c r="H50" s="144" t="s">
        <v>151</v>
      </c>
    </row>
    <row r="51" spans="1:8" ht="60" customHeight="1" thickBot="1">
      <c r="A51" s="237"/>
      <c r="B51" s="166"/>
      <c r="C51" s="21" t="s">
        <v>389</v>
      </c>
      <c r="D51" s="84"/>
      <c r="E51" s="84"/>
      <c r="F51" s="84"/>
      <c r="G51" s="84"/>
      <c r="H51" s="144"/>
    </row>
    <row r="52" spans="1:8">
      <c r="A52" s="31" t="s">
        <v>295</v>
      </c>
      <c r="B52" s="14"/>
    </row>
    <row r="53" spans="1:8">
      <c r="A53" s="14"/>
      <c r="B53" s="14"/>
    </row>
    <row r="54" spans="1:8">
      <c r="A54" s="14"/>
      <c r="B54" s="14"/>
    </row>
    <row r="55" spans="1:8">
      <c r="A55" s="14"/>
      <c r="B55" s="14"/>
    </row>
    <row r="56" spans="1:8">
      <c r="A56" s="14"/>
      <c r="B56" s="14"/>
    </row>
    <row r="57" spans="1:8">
      <c r="A57" s="14"/>
      <c r="B57" s="14"/>
    </row>
  </sheetData>
  <mergeCells count="45">
    <mergeCell ref="A50:A51"/>
    <mergeCell ref="B50:B51"/>
    <mergeCell ref="G1:H1"/>
    <mergeCell ref="A5:A18"/>
    <mergeCell ref="D5:H8"/>
    <mergeCell ref="A22:A23"/>
    <mergeCell ref="B22:B23"/>
    <mergeCell ref="B2:F3"/>
    <mergeCell ref="D9:D18"/>
    <mergeCell ref="E9:F14"/>
    <mergeCell ref="G9:H14"/>
    <mergeCell ref="F15:F18"/>
    <mergeCell ref="H15:H18"/>
    <mergeCell ref="B5:B18"/>
    <mergeCell ref="C5:C18"/>
    <mergeCell ref="E15:E18"/>
    <mergeCell ref="G15:G18"/>
    <mergeCell ref="A46:A47"/>
    <mergeCell ref="B46:B47"/>
    <mergeCell ref="A48:A49"/>
    <mergeCell ref="B48:B49"/>
    <mergeCell ref="B36:B37"/>
    <mergeCell ref="A38:A39"/>
    <mergeCell ref="B38:B39"/>
    <mergeCell ref="A44:A45"/>
    <mergeCell ref="B44:B45"/>
    <mergeCell ref="A34:A35"/>
    <mergeCell ref="B34:B35"/>
    <mergeCell ref="A36:A37"/>
    <mergeCell ref="A26:A27"/>
    <mergeCell ref="A20:A21"/>
    <mergeCell ref="A40:A41"/>
    <mergeCell ref="B40:B41"/>
    <mergeCell ref="A42:A43"/>
    <mergeCell ref="B42:B43"/>
    <mergeCell ref="A32:A33"/>
    <mergeCell ref="B32:B33"/>
    <mergeCell ref="A24:A25"/>
    <mergeCell ref="B24:B25"/>
    <mergeCell ref="B20:B21"/>
    <mergeCell ref="B26:B27"/>
    <mergeCell ref="A28:A29"/>
    <mergeCell ref="B28:B29"/>
    <mergeCell ref="A30:A31"/>
    <mergeCell ref="B30:B31"/>
  </mergeCells>
  <pageMargins left="0.98425196850393704" right="0.59055118110236227" top="0.78740157480314965" bottom="0.78740157480314965" header="0.19685039370078741" footer="0"/>
  <pageSetup paperSize="9" scale="70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L159"/>
  <sheetViews>
    <sheetView zoomScale="91" zoomScaleNormal="91" workbookViewId="0">
      <selection activeCell="E111" sqref="E111"/>
    </sheetView>
  </sheetViews>
  <sheetFormatPr defaultRowHeight="15"/>
  <cols>
    <col min="1" max="1" width="17.7109375" customWidth="1"/>
    <col min="2" max="2" width="20.140625" customWidth="1"/>
    <col min="3" max="3" width="23" customWidth="1"/>
    <col min="4" max="4" width="14.85546875" customWidth="1"/>
    <col min="5" max="5" width="14.42578125" customWidth="1"/>
  </cols>
  <sheetData>
    <row r="1" spans="1:12">
      <c r="A1" s="32"/>
      <c r="B1" s="32"/>
      <c r="C1" s="32"/>
      <c r="D1" s="32"/>
      <c r="E1" s="95" t="s">
        <v>325</v>
      </c>
    </row>
    <row r="2" spans="1:12" ht="25.5" customHeight="1">
      <c r="A2" s="250" t="s">
        <v>297</v>
      </c>
      <c r="B2" s="250"/>
      <c r="C2" s="250"/>
      <c r="D2" s="250"/>
      <c r="E2" s="250"/>
      <c r="F2" s="9"/>
      <c r="G2" s="9"/>
      <c r="H2" s="9"/>
      <c r="I2" s="9"/>
      <c r="J2" s="9"/>
      <c r="K2" s="9"/>
      <c r="L2" s="9"/>
    </row>
    <row r="3" spans="1:12" ht="29.25" customHeight="1">
      <c r="A3" s="250"/>
      <c r="B3" s="250"/>
      <c r="C3" s="250"/>
      <c r="D3" s="250"/>
      <c r="E3" s="250"/>
      <c r="F3" s="9"/>
      <c r="G3" s="9"/>
      <c r="H3" s="9"/>
      <c r="I3" s="9"/>
      <c r="J3" s="9"/>
      <c r="K3" s="9"/>
      <c r="L3" s="9"/>
    </row>
    <row r="4" spans="1:12" ht="7.9" customHeight="1">
      <c r="A4" s="250"/>
      <c r="B4" s="250"/>
      <c r="C4" s="250"/>
      <c r="D4" s="250"/>
      <c r="E4" s="250"/>
      <c r="F4" s="9"/>
      <c r="G4" s="9"/>
      <c r="H4" s="9"/>
      <c r="I4" s="9"/>
      <c r="J4" s="9"/>
      <c r="K4" s="9"/>
      <c r="L4" s="9"/>
    </row>
    <row r="5" spans="1:12" ht="15.75" thickBot="1">
      <c r="B5" s="27"/>
      <c r="C5" s="27"/>
      <c r="D5" s="27"/>
    </row>
    <row r="6" spans="1:12" ht="99.75" customHeight="1">
      <c r="A6" s="167" t="s">
        <v>1</v>
      </c>
      <c r="B6" s="167" t="s">
        <v>298</v>
      </c>
      <c r="C6" s="167" t="s">
        <v>322</v>
      </c>
      <c r="D6" s="167" t="s">
        <v>323</v>
      </c>
      <c r="E6" s="167" t="s">
        <v>299</v>
      </c>
    </row>
    <row r="7" spans="1:12" ht="6" customHeight="1">
      <c r="A7" s="224"/>
      <c r="B7" s="224"/>
      <c r="C7" s="224"/>
      <c r="D7" s="224"/>
      <c r="E7" s="224"/>
    </row>
    <row r="8" spans="1:12" ht="7.5" customHeight="1" thickBot="1">
      <c r="A8" s="168"/>
      <c r="B8" s="168"/>
      <c r="C8" s="168"/>
      <c r="D8" s="168"/>
      <c r="E8" s="168"/>
    </row>
    <row r="9" spans="1:12" ht="16.5" thickBot="1">
      <c r="A9" s="22">
        <v>1</v>
      </c>
      <c r="B9" s="23">
        <v>2</v>
      </c>
      <c r="C9" s="23">
        <v>3</v>
      </c>
      <c r="D9" s="23">
        <v>4</v>
      </c>
      <c r="E9" s="23">
        <v>5</v>
      </c>
    </row>
    <row r="10" spans="1:12" ht="15.75" thickBot="1">
      <c r="A10" s="232" t="s">
        <v>294</v>
      </c>
      <c r="B10" s="232" t="s">
        <v>300</v>
      </c>
      <c r="C10" s="24" t="s">
        <v>260</v>
      </c>
      <c r="D10" s="52">
        <f>D19+D28+D37+D46+D55+D64+D73+D82+D91+D100+D109+D127+D136+D145</f>
        <v>164587.09999999998</v>
      </c>
      <c r="E10" s="52">
        <f>E19+E28+E37+E46+E55+E64+E73+E82+E91+E100+E109+E127+E136+E145</f>
        <v>164496.30000000002</v>
      </c>
      <c r="F10" s="43"/>
    </row>
    <row r="11" spans="1:12" ht="26.25" customHeight="1" thickBot="1">
      <c r="A11" s="245"/>
      <c r="B11" s="245"/>
      <c r="C11" s="25" t="s">
        <v>301</v>
      </c>
      <c r="D11" s="53">
        <f>D20+D29+D38+D47+D56+D65+D74+D83+D92+D101+D110+D128+D137+D146</f>
        <v>100019.69999999998</v>
      </c>
      <c r="E11" s="53">
        <f>E20+E29+E38+E47+E56+E65+E74+E83+E92+E101+E110+E128+E137+E146</f>
        <v>99943.25</v>
      </c>
    </row>
    <row r="12" spans="1:12" ht="29.25" customHeight="1" thickBot="1">
      <c r="A12" s="245"/>
      <c r="B12" s="245"/>
      <c r="C12" s="24" t="s">
        <v>302</v>
      </c>
      <c r="D12" s="82">
        <f>D21+D30+D39+D48+D57+D66+D75+D84+D93+D102+D111+D120+D129+D138+D147</f>
        <v>58103.600000000006</v>
      </c>
      <c r="E12" s="82">
        <f>E21+E30+E39+E48+E57+E66+E75+E84+E93+E102+E111+E120+E129+E138+E147</f>
        <v>58089.25</v>
      </c>
    </row>
    <row r="13" spans="1:12" ht="15" customHeight="1" thickBot="1">
      <c r="A13" s="245"/>
      <c r="B13" s="245"/>
      <c r="C13" s="24" t="s">
        <v>303</v>
      </c>
      <c r="D13" s="53">
        <f>D22+D31+D40+D49+D58+D67+D76+D85+D94+D103+D112+D121+D130+D139</f>
        <v>6463.8</v>
      </c>
      <c r="E13" s="53">
        <f>E22+E31+E40+E49+E58+E67+E76+E85+E94+E103+E112+E121+E130+E139</f>
        <v>6463.8</v>
      </c>
    </row>
    <row r="14" spans="1:12" ht="26.25" thickBot="1">
      <c r="A14" s="245"/>
      <c r="B14" s="245"/>
      <c r="C14" s="24" t="s">
        <v>304</v>
      </c>
      <c r="D14" s="54"/>
      <c r="E14" s="54"/>
    </row>
    <row r="15" spans="1:12" ht="27.75" customHeight="1" thickBot="1">
      <c r="A15" s="245"/>
      <c r="B15" s="245"/>
      <c r="C15" s="26" t="s">
        <v>305</v>
      </c>
      <c r="D15" s="54"/>
      <c r="E15" s="54"/>
    </row>
    <row r="16" spans="1:12" ht="16.5" thickBot="1">
      <c r="A16" s="245"/>
      <c r="B16" s="245"/>
      <c r="C16" s="24" t="s">
        <v>306</v>
      </c>
      <c r="D16" s="54"/>
      <c r="E16" s="54"/>
    </row>
    <row r="17" spans="1:5" ht="26.25" customHeight="1" thickBot="1">
      <c r="A17" s="245"/>
      <c r="B17" s="245"/>
      <c r="C17" s="24" t="s">
        <v>307</v>
      </c>
      <c r="D17" s="53">
        <v>0</v>
      </c>
      <c r="E17" s="53">
        <v>0</v>
      </c>
    </row>
    <row r="18" spans="1:5" ht="16.5" thickBot="1">
      <c r="A18" s="233"/>
      <c r="B18" s="233"/>
      <c r="C18" s="24" t="s">
        <v>308</v>
      </c>
      <c r="D18" s="54"/>
      <c r="E18" s="54"/>
    </row>
    <row r="19" spans="1:5" ht="15.75" thickBot="1">
      <c r="A19" s="232" t="s">
        <v>262</v>
      </c>
      <c r="B19" s="165" t="s">
        <v>263</v>
      </c>
      <c r="C19" s="24" t="s">
        <v>260</v>
      </c>
      <c r="D19" s="55">
        <f>D20+D21+D22+D23+D24+D25+D26</f>
        <v>10848.9</v>
      </c>
      <c r="E19" s="55">
        <f>E20+E21+E22+E23+E24+E25+E26</f>
        <v>10848.9</v>
      </c>
    </row>
    <row r="20" spans="1:5" ht="27" customHeight="1" thickBot="1">
      <c r="A20" s="245"/>
      <c r="B20" s="248"/>
      <c r="C20" s="25" t="s">
        <v>301</v>
      </c>
      <c r="D20" s="56">
        <v>3867.5</v>
      </c>
      <c r="E20" s="56">
        <v>3867.5</v>
      </c>
    </row>
    <row r="21" spans="1:5" ht="26.25" customHeight="1" thickBot="1">
      <c r="A21" s="245"/>
      <c r="B21" s="248"/>
      <c r="C21" s="24" t="s">
        <v>302</v>
      </c>
      <c r="D21" s="77">
        <v>564.4</v>
      </c>
      <c r="E21" s="77">
        <v>564.4</v>
      </c>
    </row>
    <row r="22" spans="1:5" ht="15.75" customHeight="1" thickBot="1">
      <c r="A22" s="245"/>
      <c r="B22" s="248"/>
      <c r="C22" s="24" t="s">
        <v>303</v>
      </c>
      <c r="D22" s="56">
        <v>6417</v>
      </c>
      <c r="E22" s="56">
        <v>6417</v>
      </c>
    </row>
    <row r="23" spans="1:5" ht="26.25" thickBot="1">
      <c r="A23" s="245"/>
      <c r="B23" s="248"/>
      <c r="C23" s="24" t="s">
        <v>304</v>
      </c>
      <c r="D23" s="57"/>
      <c r="E23" s="57"/>
    </row>
    <row r="24" spans="1:5" ht="27.75" customHeight="1" thickBot="1">
      <c r="A24" s="245"/>
      <c r="B24" s="248"/>
      <c r="C24" s="26" t="s">
        <v>305</v>
      </c>
      <c r="D24" s="57"/>
      <c r="E24" s="57"/>
    </row>
    <row r="25" spans="1:5" ht="14.25" customHeight="1" thickBot="1">
      <c r="A25" s="245"/>
      <c r="B25" s="248"/>
      <c r="C25" s="24" t="s">
        <v>306</v>
      </c>
      <c r="D25" s="57"/>
      <c r="E25" s="57"/>
    </row>
    <row r="26" spans="1:5" ht="26.25" customHeight="1" thickBot="1">
      <c r="A26" s="245"/>
      <c r="B26" s="248"/>
      <c r="C26" s="24" t="s">
        <v>307</v>
      </c>
      <c r="D26" s="57"/>
      <c r="E26" s="57"/>
    </row>
    <row r="27" spans="1:5" ht="16.5" thickBot="1">
      <c r="A27" s="246"/>
      <c r="B27" s="249"/>
      <c r="C27" s="24" t="s">
        <v>308</v>
      </c>
      <c r="D27" s="58"/>
      <c r="E27" s="58"/>
    </row>
    <row r="28" spans="1:5" ht="15.75" thickBot="1">
      <c r="A28" s="244" t="s">
        <v>265</v>
      </c>
      <c r="B28" s="247" t="s">
        <v>309</v>
      </c>
      <c r="C28" s="24" t="s">
        <v>260</v>
      </c>
      <c r="D28" s="55">
        <f>D29+D32+D33+D34+D35+D30+D31</f>
        <v>437.20000000000005</v>
      </c>
      <c r="E28" s="55">
        <f>E29+E32+E33+E34+E35+E30+E31</f>
        <v>437.20000000000005</v>
      </c>
    </row>
    <row r="29" spans="1:5" ht="26.25" customHeight="1" thickBot="1">
      <c r="A29" s="245"/>
      <c r="B29" s="248"/>
      <c r="C29" s="25" t="s">
        <v>301</v>
      </c>
      <c r="D29" s="56">
        <v>368.1</v>
      </c>
      <c r="E29" s="56">
        <v>368.1</v>
      </c>
    </row>
    <row r="30" spans="1:5" ht="28.5" customHeight="1" thickBot="1">
      <c r="A30" s="245"/>
      <c r="B30" s="248"/>
      <c r="C30" s="24" t="s">
        <v>302</v>
      </c>
      <c r="D30" s="79">
        <v>27.8</v>
      </c>
      <c r="E30" s="79">
        <v>27.8</v>
      </c>
    </row>
    <row r="31" spans="1:5" ht="12.75" customHeight="1" thickBot="1">
      <c r="A31" s="245"/>
      <c r="B31" s="248"/>
      <c r="C31" s="24" t="s">
        <v>303</v>
      </c>
      <c r="D31" s="56">
        <v>41.3</v>
      </c>
      <c r="E31" s="56">
        <v>41.3</v>
      </c>
    </row>
    <row r="32" spans="1:5" ht="26.25" thickBot="1">
      <c r="A32" s="245"/>
      <c r="B32" s="248"/>
      <c r="C32" s="24" t="s">
        <v>304</v>
      </c>
      <c r="D32" s="57"/>
      <c r="E32" s="57"/>
    </row>
    <row r="33" spans="1:5" ht="27.75" customHeight="1" thickBot="1">
      <c r="A33" s="245"/>
      <c r="B33" s="248"/>
      <c r="C33" s="26" t="s">
        <v>305</v>
      </c>
      <c r="D33" s="57"/>
      <c r="E33" s="57"/>
    </row>
    <row r="34" spans="1:5" ht="14.25" customHeight="1" thickBot="1">
      <c r="A34" s="245"/>
      <c r="B34" s="248"/>
      <c r="C34" s="24" t="s">
        <v>306</v>
      </c>
      <c r="D34" s="57"/>
      <c r="E34" s="57"/>
    </row>
    <row r="35" spans="1:5" ht="26.25" customHeight="1" thickBot="1">
      <c r="A35" s="245"/>
      <c r="B35" s="248"/>
      <c r="C35" s="24" t="s">
        <v>307</v>
      </c>
      <c r="D35" s="57"/>
      <c r="E35" s="57"/>
    </row>
    <row r="36" spans="1:5" ht="16.5" thickBot="1">
      <c r="A36" s="246"/>
      <c r="B36" s="249"/>
      <c r="C36" s="24" t="s">
        <v>308</v>
      </c>
      <c r="D36" s="58"/>
      <c r="E36" s="58"/>
    </row>
    <row r="37" spans="1:5" ht="15.75" thickBot="1">
      <c r="A37" s="244" t="s">
        <v>267</v>
      </c>
      <c r="B37" s="244" t="s">
        <v>15</v>
      </c>
      <c r="C37" s="24" t="s">
        <v>260</v>
      </c>
      <c r="D37" s="55">
        <f>D38+D41+D42+D43+D44+D39+D40</f>
        <v>13452.7</v>
      </c>
      <c r="E37" s="55">
        <f>E38+E41+E42+E43+E44+E39+E40</f>
        <v>13452.7</v>
      </c>
    </row>
    <row r="38" spans="1:5" ht="26.25" customHeight="1" thickBot="1">
      <c r="A38" s="245"/>
      <c r="B38" s="245"/>
      <c r="C38" s="25" t="s">
        <v>301</v>
      </c>
      <c r="D38" s="56">
        <v>13381.2</v>
      </c>
      <c r="E38" s="56">
        <v>13381.2</v>
      </c>
    </row>
    <row r="39" spans="1:5" ht="27.75" customHeight="1" thickBot="1">
      <c r="A39" s="245"/>
      <c r="B39" s="245"/>
      <c r="C39" s="24" t="s">
        <v>302</v>
      </c>
      <c r="D39" s="80">
        <v>66</v>
      </c>
      <c r="E39" s="80">
        <v>66</v>
      </c>
    </row>
    <row r="40" spans="1:5" ht="16.5" customHeight="1" thickBot="1">
      <c r="A40" s="245"/>
      <c r="B40" s="245"/>
      <c r="C40" s="24" t="s">
        <v>303</v>
      </c>
      <c r="D40" s="56">
        <v>5.5</v>
      </c>
      <c r="E40" s="56">
        <v>5.5</v>
      </c>
    </row>
    <row r="41" spans="1:5" ht="26.25" thickBot="1">
      <c r="A41" s="245"/>
      <c r="B41" s="245"/>
      <c r="C41" s="24" t="s">
        <v>304</v>
      </c>
      <c r="D41" s="57"/>
      <c r="E41" s="57"/>
    </row>
    <row r="42" spans="1:5" ht="27" customHeight="1" thickBot="1">
      <c r="A42" s="245"/>
      <c r="B42" s="245"/>
      <c r="C42" s="26" t="s">
        <v>305</v>
      </c>
      <c r="D42" s="57"/>
      <c r="E42" s="57"/>
    </row>
    <row r="43" spans="1:5" ht="12.75" customHeight="1" thickBot="1">
      <c r="A43" s="245"/>
      <c r="B43" s="245"/>
      <c r="C43" s="24" t="s">
        <v>306</v>
      </c>
      <c r="D43" s="57"/>
      <c r="E43" s="57"/>
    </row>
    <row r="44" spans="1:5" ht="27" customHeight="1" thickBot="1">
      <c r="A44" s="245"/>
      <c r="B44" s="245"/>
      <c r="C44" s="24" t="s">
        <v>307</v>
      </c>
      <c r="D44" s="57"/>
      <c r="E44" s="57"/>
    </row>
    <row r="45" spans="1:5" ht="16.5" thickBot="1">
      <c r="A45" s="246"/>
      <c r="B45" s="246"/>
      <c r="C45" s="24" t="s">
        <v>308</v>
      </c>
      <c r="D45" s="57"/>
      <c r="E45" s="57"/>
    </row>
    <row r="46" spans="1:5" ht="15.75" thickBot="1">
      <c r="A46" s="244" t="s">
        <v>269</v>
      </c>
      <c r="B46" s="247" t="s">
        <v>270</v>
      </c>
      <c r="C46" s="24" t="s">
        <v>260</v>
      </c>
      <c r="D46" s="55">
        <f>D47</f>
        <v>2500.6</v>
      </c>
      <c r="E46" s="55">
        <f>E47</f>
        <v>2500.6</v>
      </c>
    </row>
    <row r="47" spans="1:5" ht="25.5" customHeight="1" thickBot="1">
      <c r="A47" s="245"/>
      <c r="B47" s="248"/>
      <c r="C47" s="25" t="s">
        <v>301</v>
      </c>
      <c r="D47" s="56">
        <v>2500.6</v>
      </c>
      <c r="E47" s="56">
        <v>2500.6</v>
      </c>
    </row>
    <row r="48" spans="1:5" ht="27" customHeight="1" thickBot="1">
      <c r="A48" s="245"/>
      <c r="B48" s="248"/>
      <c r="C48" s="24" t="s">
        <v>302</v>
      </c>
      <c r="D48" s="81"/>
      <c r="E48" s="81"/>
    </row>
    <row r="49" spans="1:5" ht="15.75" customHeight="1" thickBot="1">
      <c r="A49" s="245"/>
      <c r="B49" s="248"/>
      <c r="C49" s="24" t="s">
        <v>303</v>
      </c>
      <c r="D49" s="57"/>
      <c r="E49" s="57"/>
    </row>
    <row r="50" spans="1:5" ht="26.25" thickBot="1">
      <c r="A50" s="245"/>
      <c r="B50" s="248"/>
      <c r="C50" s="24" t="s">
        <v>304</v>
      </c>
      <c r="D50" s="57"/>
      <c r="E50" s="57"/>
    </row>
    <row r="51" spans="1:5" ht="27" customHeight="1" thickBot="1">
      <c r="A51" s="245"/>
      <c r="B51" s="248"/>
      <c r="C51" s="26" t="s">
        <v>305</v>
      </c>
      <c r="D51" s="57"/>
      <c r="E51" s="57"/>
    </row>
    <row r="52" spans="1:5" ht="15.75" customHeight="1" thickBot="1">
      <c r="A52" s="245"/>
      <c r="B52" s="248"/>
      <c r="C52" s="24" t="s">
        <v>306</v>
      </c>
      <c r="D52" s="57"/>
      <c r="E52" s="57"/>
    </row>
    <row r="53" spans="1:5" ht="25.5" customHeight="1" thickBot="1">
      <c r="A53" s="245"/>
      <c r="B53" s="248"/>
      <c r="C53" s="24" t="s">
        <v>307</v>
      </c>
      <c r="D53" s="57"/>
      <c r="E53" s="57"/>
    </row>
    <row r="54" spans="1:5" ht="16.5" thickBot="1">
      <c r="A54" s="246"/>
      <c r="B54" s="249"/>
      <c r="C54" s="24" t="s">
        <v>308</v>
      </c>
      <c r="D54" s="59"/>
      <c r="E54" s="59"/>
    </row>
    <row r="55" spans="1:5" ht="15.75" thickBot="1">
      <c r="A55" s="244" t="s">
        <v>272</v>
      </c>
      <c r="B55" s="247" t="s">
        <v>26</v>
      </c>
      <c r="C55" s="24" t="s">
        <v>260</v>
      </c>
      <c r="D55" s="55">
        <f>D56+D57</f>
        <v>751.4</v>
      </c>
      <c r="E55" s="55">
        <f>E56+E57</f>
        <v>750.7</v>
      </c>
    </row>
    <row r="56" spans="1:5" ht="25.5" customHeight="1" thickBot="1">
      <c r="A56" s="245"/>
      <c r="B56" s="248"/>
      <c r="C56" s="25" t="s">
        <v>301</v>
      </c>
      <c r="D56" s="56">
        <v>635.79999999999995</v>
      </c>
      <c r="E56" s="56">
        <v>635.1</v>
      </c>
    </row>
    <row r="57" spans="1:5" ht="27" customHeight="1" thickBot="1">
      <c r="A57" s="245"/>
      <c r="B57" s="248"/>
      <c r="C57" s="24" t="s">
        <v>302</v>
      </c>
      <c r="D57" s="80">
        <v>115.6</v>
      </c>
      <c r="E57" s="80">
        <v>115.6</v>
      </c>
    </row>
    <row r="58" spans="1:5" ht="15.75" customHeight="1" thickBot="1">
      <c r="A58" s="245"/>
      <c r="B58" s="248"/>
      <c r="C58" s="24" t="s">
        <v>303</v>
      </c>
      <c r="D58" s="57"/>
      <c r="E58" s="57"/>
    </row>
    <row r="59" spans="1:5" ht="26.25" thickBot="1">
      <c r="A59" s="245"/>
      <c r="B59" s="248"/>
      <c r="C59" s="24" t="s">
        <v>304</v>
      </c>
      <c r="D59" s="57"/>
      <c r="E59" s="57"/>
    </row>
    <row r="60" spans="1:5" ht="24" customHeight="1" thickBot="1">
      <c r="A60" s="245"/>
      <c r="B60" s="248"/>
      <c r="C60" s="26" t="s">
        <v>305</v>
      </c>
      <c r="D60" s="57"/>
      <c r="E60" s="57"/>
    </row>
    <row r="61" spans="1:5" ht="15" customHeight="1" thickBot="1">
      <c r="A61" s="245"/>
      <c r="B61" s="248"/>
      <c r="C61" s="24" t="s">
        <v>306</v>
      </c>
      <c r="D61" s="57"/>
      <c r="E61" s="57"/>
    </row>
    <row r="62" spans="1:5" ht="26.25" customHeight="1" thickBot="1">
      <c r="A62" s="245"/>
      <c r="B62" s="248"/>
      <c r="C62" s="24" t="s">
        <v>307</v>
      </c>
      <c r="D62" s="57"/>
      <c r="E62" s="57"/>
    </row>
    <row r="63" spans="1:5" ht="16.5" thickBot="1">
      <c r="A63" s="246"/>
      <c r="B63" s="249"/>
      <c r="C63" s="24" t="s">
        <v>308</v>
      </c>
      <c r="D63" s="59"/>
      <c r="E63" s="59"/>
    </row>
    <row r="64" spans="1:5" ht="15.75" thickBot="1">
      <c r="A64" s="244" t="s">
        <v>310</v>
      </c>
      <c r="B64" s="247" t="s">
        <v>29</v>
      </c>
      <c r="C64" s="24" t="s">
        <v>260</v>
      </c>
      <c r="D64" s="55">
        <f>D65</f>
        <v>32662.799999999999</v>
      </c>
      <c r="E64" s="55">
        <f>E65</f>
        <v>32662.799999999999</v>
      </c>
    </row>
    <row r="65" spans="1:5" ht="29.25" customHeight="1" thickBot="1">
      <c r="A65" s="245"/>
      <c r="B65" s="248"/>
      <c r="C65" s="25" t="s">
        <v>301</v>
      </c>
      <c r="D65" s="56">
        <v>32662.799999999999</v>
      </c>
      <c r="E65" s="56">
        <v>32662.799999999999</v>
      </c>
    </row>
    <row r="66" spans="1:5" ht="25.5" customHeight="1" thickBot="1">
      <c r="A66" s="245"/>
      <c r="B66" s="248"/>
      <c r="C66" s="24" t="s">
        <v>302</v>
      </c>
      <c r="D66" s="81"/>
      <c r="E66" s="81"/>
    </row>
    <row r="67" spans="1:5" ht="15" customHeight="1" thickBot="1">
      <c r="A67" s="245"/>
      <c r="B67" s="248"/>
      <c r="C67" s="24" t="s">
        <v>303</v>
      </c>
      <c r="D67" s="57"/>
      <c r="E67" s="57"/>
    </row>
    <row r="68" spans="1:5" ht="26.25" thickBot="1">
      <c r="A68" s="245"/>
      <c r="B68" s="248"/>
      <c r="C68" s="24" t="s">
        <v>304</v>
      </c>
      <c r="D68" s="57"/>
      <c r="E68" s="57"/>
    </row>
    <row r="69" spans="1:5" ht="25.5" customHeight="1" thickBot="1">
      <c r="A69" s="245"/>
      <c r="B69" s="248"/>
      <c r="C69" s="26" t="s">
        <v>305</v>
      </c>
      <c r="D69" s="57"/>
      <c r="E69" s="57"/>
    </row>
    <row r="70" spans="1:5" ht="15" customHeight="1" thickBot="1">
      <c r="A70" s="245"/>
      <c r="B70" s="248"/>
      <c r="C70" s="24" t="s">
        <v>306</v>
      </c>
      <c r="D70" s="57"/>
      <c r="E70" s="57"/>
    </row>
    <row r="71" spans="1:5" ht="26.25" customHeight="1" thickBot="1">
      <c r="A71" s="245"/>
      <c r="B71" s="248"/>
      <c r="C71" s="24" t="s">
        <v>307</v>
      </c>
      <c r="D71" s="57"/>
      <c r="E71" s="57"/>
    </row>
    <row r="72" spans="1:5" ht="16.5" thickBot="1">
      <c r="A72" s="246"/>
      <c r="B72" s="249"/>
      <c r="C72" s="24" t="s">
        <v>308</v>
      </c>
      <c r="D72" s="59"/>
      <c r="E72" s="59"/>
    </row>
    <row r="73" spans="1:5" ht="15.75" thickBot="1">
      <c r="A73" s="244" t="s">
        <v>311</v>
      </c>
      <c r="B73" s="247" t="s">
        <v>32</v>
      </c>
      <c r="C73" s="24" t="s">
        <v>260</v>
      </c>
      <c r="D73" s="55">
        <f>D74</f>
        <v>673.5</v>
      </c>
      <c r="E73" s="55">
        <f>E74</f>
        <v>673.5</v>
      </c>
    </row>
    <row r="74" spans="1:5" ht="26.25" customHeight="1" thickBot="1">
      <c r="A74" s="245"/>
      <c r="B74" s="248"/>
      <c r="C74" s="25" t="s">
        <v>301</v>
      </c>
      <c r="D74" s="56">
        <v>673.5</v>
      </c>
      <c r="E74" s="56">
        <v>673.5</v>
      </c>
    </row>
    <row r="75" spans="1:5" ht="25.5" customHeight="1" thickBot="1">
      <c r="A75" s="245"/>
      <c r="B75" s="248"/>
      <c r="C75" s="24" t="s">
        <v>302</v>
      </c>
      <c r="D75" s="79"/>
      <c r="E75" s="79"/>
    </row>
    <row r="76" spans="1:5" ht="15" customHeight="1" thickBot="1">
      <c r="A76" s="245"/>
      <c r="B76" s="248"/>
      <c r="C76" s="24" t="s">
        <v>303</v>
      </c>
      <c r="D76" s="57"/>
      <c r="E76" s="57"/>
    </row>
    <row r="77" spans="1:5" ht="26.25" thickBot="1">
      <c r="A77" s="245"/>
      <c r="B77" s="248"/>
      <c r="C77" s="24" t="s">
        <v>304</v>
      </c>
      <c r="D77" s="57"/>
      <c r="E77" s="57"/>
    </row>
    <row r="78" spans="1:5" ht="26.25" customHeight="1" thickBot="1">
      <c r="A78" s="245"/>
      <c r="B78" s="248"/>
      <c r="C78" s="26" t="s">
        <v>305</v>
      </c>
      <c r="D78" s="57"/>
      <c r="E78" s="57"/>
    </row>
    <row r="79" spans="1:5" ht="14.25" customHeight="1" thickBot="1">
      <c r="A79" s="245"/>
      <c r="B79" s="248"/>
      <c r="C79" s="24" t="s">
        <v>306</v>
      </c>
      <c r="D79" s="57"/>
      <c r="E79" s="57"/>
    </row>
    <row r="80" spans="1:5" ht="27.75" customHeight="1" thickBot="1">
      <c r="A80" s="245"/>
      <c r="B80" s="248"/>
      <c r="C80" s="24" t="s">
        <v>307</v>
      </c>
      <c r="D80" s="57"/>
      <c r="E80" s="57"/>
    </row>
    <row r="81" spans="1:5" ht="16.5" thickBot="1">
      <c r="A81" s="246"/>
      <c r="B81" s="249"/>
      <c r="C81" s="24" t="s">
        <v>308</v>
      </c>
      <c r="D81" s="59"/>
      <c r="E81" s="59"/>
    </row>
    <row r="82" spans="1:5" ht="15.75" thickBot="1">
      <c r="A82" s="244" t="s">
        <v>312</v>
      </c>
      <c r="B82" s="247" t="s">
        <v>277</v>
      </c>
      <c r="C82" s="24" t="s">
        <v>260</v>
      </c>
      <c r="D82" s="55">
        <f>D83+D85</f>
        <v>0</v>
      </c>
      <c r="E82" s="55">
        <f>E83+E85</f>
        <v>0</v>
      </c>
    </row>
    <row r="83" spans="1:5" ht="27" customHeight="1" thickBot="1">
      <c r="A83" s="245"/>
      <c r="B83" s="248"/>
      <c r="C83" s="25" t="s">
        <v>301</v>
      </c>
      <c r="D83" s="56">
        <v>0</v>
      </c>
      <c r="E83" s="56">
        <v>0</v>
      </c>
    </row>
    <row r="84" spans="1:5" ht="27" customHeight="1" thickBot="1">
      <c r="A84" s="245"/>
      <c r="B84" s="248"/>
      <c r="C84" s="24" t="s">
        <v>302</v>
      </c>
      <c r="D84" s="81"/>
      <c r="E84" s="81"/>
    </row>
    <row r="85" spans="1:5" ht="15" customHeight="1" thickBot="1">
      <c r="A85" s="245"/>
      <c r="B85" s="248"/>
      <c r="C85" s="24" t="s">
        <v>303</v>
      </c>
      <c r="D85" s="56">
        <v>0</v>
      </c>
      <c r="E85" s="56">
        <v>0</v>
      </c>
    </row>
    <row r="86" spans="1:5" ht="26.25" thickBot="1">
      <c r="A86" s="245"/>
      <c r="B86" s="248"/>
      <c r="C86" s="24" t="s">
        <v>304</v>
      </c>
      <c r="D86" s="59"/>
      <c r="E86" s="57"/>
    </row>
    <row r="87" spans="1:5" ht="27" customHeight="1" thickBot="1">
      <c r="A87" s="245"/>
      <c r="B87" s="248"/>
      <c r="C87" s="26" t="s">
        <v>305</v>
      </c>
      <c r="D87" s="59"/>
      <c r="E87" s="57"/>
    </row>
    <row r="88" spans="1:5" ht="14.25" customHeight="1" thickBot="1">
      <c r="A88" s="245"/>
      <c r="B88" s="248"/>
      <c r="C88" s="24" t="s">
        <v>306</v>
      </c>
      <c r="D88" s="59"/>
      <c r="E88" s="57"/>
    </row>
    <row r="89" spans="1:5" ht="27" customHeight="1" thickBot="1">
      <c r="A89" s="245"/>
      <c r="B89" s="248"/>
      <c r="C89" s="24" t="s">
        <v>307</v>
      </c>
      <c r="D89" s="59"/>
      <c r="E89" s="57"/>
    </row>
    <row r="90" spans="1:5" ht="16.5" thickBot="1">
      <c r="A90" s="246"/>
      <c r="B90" s="249"/>
      <c r="C90" s="24" t="s">
        <v>308</v>
      </c>
      <c r="D90" s="59"/>
      <c r="E90" s="59"/>
    </row>
    <row r="91" spans="1:5" ht="15.75" thickBot="1">
      <c r="A91" s="244" t="s">
        <v>313</v>
      </c>
      <c r="B91" s="247" t="s">
        <v>36</v>
      </c>
      <c r="C91" s="24" t="s">
        <v>260</v>
      </c>
      <c r="D91" s="55">
        <f>D92</f>
        <v>12190.2</v>
      </c>
      <c r="E91" s="55">
        <f>E92</f>
        <v>12190.2</v>
      </c>
    </row>
    <row r="92" spans="1:5" ht="27.75" customHeight="1" thickBot="1">
      <c r="A92" s="245"/>
      <c r="B92" s="248"/>
      <c r="C92" s="25" t="s">
        <v>301</v>
      </c>
      <c r="D92" s="56">
        <v>12190.2</v>
      </c>
      <c r="E92" s="56">
        <v>12190.2</v>
      </c>
    </row>
    <row r="93" spans="1:5" ht="28.5" customHeight="1" thickBot="1">
      <c r="A93" s="245"/>
      <c r="B93" s="248"/>
      <c r="C93" s="24" t="s">
        <v>302</v>
      </c>
      <c r="D93" s="81"/>
      <c r="E93" s="81"/>
    </row>
    <row r="94" spans="1:5" ht="15" customHeight="1" thickBot="1">
      <c r="A94" s="245"/>
      <c r="B94" s="248"/>
      <c r="C94" s="24" t="s">
        <v>303</v>
      </c>
      <c r="D94" s="57"/>
      <c r="E94" s="57"/>
    </row>
    <row r="95" spans="1:5" ht="26.25" thickBot="1">
      <c r="A95" s="245"/>
      <c r="B95" s="248"/>
      <c r="C95" s="24" t="s">
        <v>304</v>
      </c>
      <c r="D95" s="57"/>
      <c r="E95" s="57"/>
    </row>
    <row r="96" spans="1:5" ht="25.5" customHeight="1" thickBot="1">
      <c r="A96" s="245"/>
      <c r="B96" s="248"/>
      <c r="C96" s="26" t="s">
        <v>305</v>
      </c>
      <c r="D96" s="57"/>
      <c r="E96" s="57"/>
    </row>
    <row r="97" spans="1:5" ht="15" customHeight="1" thickBot="1">
      <c r="A97" s="245"/>
      <c r="B97" s="248"/>
      <c r="C97" s="24" t="s">
        <v>306</v>
      </c>
      <c r="D97" s="57"/>
      <c r="E97" s="57"/>
    </row>
    <row r="98" spans="1:5" ht="26.25" customHeight="1" thickBot="1">
      <c r="A98" s="245"/>
      <c r="B98" s="248"/>
      <c r="C98" s="24" t="s">
        <v>307</v>
      </c>
      <c r="D98" s="57"/>
      <c r="E98" s="57"/>
    </row>
    <row r="99" spans="1:5" ht="16.5" thickBot="1">
      <c r="A99" s="246"/>
      <c r="B99" s="249"/>
      <c r="C99" s="24" t="s">
        <v>308</v>
      </c>
      <c r="D99" s="59"/>
      <c r="E99" s="59"/>
    </row>
    <row r="100" spans="1:5" ht="15.75" thickBot="1">
      <c r="A100" s="244" t="s">
        <v>314</v>
      </c>
      <c r="B100" s="244" t="s">
        <v>435</v>
      </c>
      <c r="C100" s="24" t="s">
        <v>260</v>
      </c>
      <c r="D100" s="55">
        <f>D101+D104+D105+D106+D107+D102</f>
        <v>668</v>
      </c>
      <c r="E100" s="55">
        <f>E101+E104+E105+E106+E107+E102</f>
        <v>668</v>
      </c>
    </row>
    <row r="101" spans="1:5" ht="27.75" customHeight="1" thickBot="1">
      <c r="A101" s="245"/>
      <c r="B101" s="245"/>
      <c r="C101" s="25" t="s">
        <v>301</v>
      </c>
      <c r="D101" s="56">
        <v>68</v>
      </c>
      <c r="E101" s="56">
        <v>68</v>
      </c>
    </row>
    <row r="102" spans="1:5" ht="26.25" customHeight="1" thickBot="1">
      <c r="A102" s="245"/>
      <c r="B102" s="245"/>
      <c r="C102" s="24" t="s">
        <v>302</v>
      </c>
      <c r="D102" s="80">
        <v>600</v>
      </c>
      <c r="E102" s="80">
        <v>600</v>
      </c>
    </row>
    <row r="103" spans="1:5" ht="13.5" customHeight="1" thickBot="1">
      <c r="A103" s="245"/>
      <c r="B103" s="245"/>
      <c r="C103" s="24" t="s">
        <v>303</v>
      </c>
      <c r="D103" s="57"/>
      <c r="E103" s="57"/>
    </row>
    <row r="104" spans="1:5" ht="26.25" thickBot="1">
      <c r="A104" s="245"/>
      <c r="B104" s="245"/>
      <c r="C104" s="24" t="s">
        <v>304</v>
      </c>
      <c r="D104" s="57"/>
      <c r="E104" s="57"/>
    </row>
    <row r="105" spans="1:5" ht="26.25" customHeight="1" thickBot="1">
      <c r="A105" s="245"/>
      <c r="B105" s="245"/>
      <c r="C105" s="26" t="s">
        <v>305</v>
      </c>
      <c r="D105" s="57"/>
      <c r="E105" s="57"/>
    </row>
    <row r="106" spans="1:5" ht="14.25" customHeight="1" thickBot="1">
      <c r="A106" s="245"/>
      <c r="B106" s="245"/>
      <c r="C106" s="24" t="s">
        <v>306</v>
      </c>
      <c r="D106" s="57"/>
      <c r="E106" s="57"/>
    </row>
    <row r="107" spans="1:5" ht="27" customHeight="1" thickBot="1">
      <c r="A107" s="245"/>
      <c r="B107" s="245"/>
      <c r="C107" s="24" t="s">
        <v>307</v>
      </c>
      <c r="D107" s="57"/>
      <c r="E107" s="57"/>
    </row>
    <row r="108" spans="1:5" ht="16.5" thickBot="1">
      <c r="A108" s="246"/>
      <c r="B108" s="246"/>
      <c r="C108" s="24" t="s">
        <v>308</v>
      </c>
      <c r="D108" s="57"/>
      <c r="E108" s="57"/>
    </row>
    <row r="109" spans="1:5" ht="15.75" thickBot="1">
      <c r="A109" s="244" t="s">
        <v>315</v>
      </c>
      <c r="B109" s="244" t="s">
        <v>41</v>
      </c>
      <c r="C109" s="24" t="s">
        <v>260</v>
      </c>
      <c r="D109" s="55">
        <f>D110</f>
        <v>8223.2000000000007</v>
      </c>
      <c r="E109" s="55">
        <f>E110</f>
        <v>8172.2</v>
      </c>
    </row>
    <row r="110" spans="1:5" ht="26.25" customHeight="1" thickBot="1">
      <c r="A110" s="245"/>
      <c r="B110" s="245"/>
      <c r="C110" s="25" t="s">
        <v>301</v>
      </c>
      <c r="D110" s="56">
        <v>8223.2000000000007</v>
      </c>
      <c r="E110" s="56">
        <v>8172.2</v>
      </c>
    </row>
    <row r="111" spans="1:5" ht="27" customHeight="1" thickBot="1">
      <c r="A111" s="245"/>
      <c r="B111" s="245"/>
      <c r="C111" s="24" t="s">
        <v>302</v>
      </c>
      <c r="D111" s="81"/>
      <c r="E111" s="81"/>
    </row>
    <row r="112" spans="1:5" ht="15.75" customHeight="1" thickBot="1">
      <c r="A112" s="245"/>
      <c r="B112" s="245"/>
      <c r="C112" s="24" t="s">
        <v>303</v>
      </c>
      <c r="D112" s="57"/>
      <c r="E112" s="57"/>
    </row>
    <row r="113" spans="1:5" ht="26.25" thickBot="1">
      <c r="A113" s="245"/>
      <c r="B113" s="245"/>
      <c r="C113" s="24" t="s">
        <v>304</v>
      </c>
      <c r="D113" s="57"/>
      <c r="E113" s="57"/>
    </row>
    <row r="114" spans="1:5" ht="26.25" customHeight="1" thickBot="1">
      <c r="A114" s="245"/>
      <c r="B114" s="245"/>
      <c r="C114" s="26" t="s">
        <v>305</v>
      </c>
      <c r="D114" s="57"/>
      <c r="E114" s="57"/>
    </row>
    <row r="115" spans="1:5" ht="14.25" customHeight="1" thickBot="1">
      <c r="A115" s="245"/>
      <c r="B115" s="245"/>
      <c r="C115" s="24" t="s">
        <v>306</v>
      </c>
      <c r="D115" s="57"/>
      <c r="E115" s="57"/>
    </row>
    <row r="116" spans="1:5" ht="27" customHeight="1" thickBot="1">
      <c r="A116" s="245"/>
      <c r="B116" s="245"/>
      <c r="C116" s="24" t="s">
        <v>307</v>
      </c>
      <c r="D116" s="57"/>
      <c r="E116" s="57"/>
    </row>
    <row r="117" spans="1:5" ht="16.5" thickBot="1">
      <c r="A117" s="246"/>
      <c r="B117" s="246"/>
      <c r="C117" s="24" t="s">
        <v>308</v>
      </c>
      <c r="D117" s="59"/>
      <c r="E117" s="59"/>
    </row>
    <row r="118" spans="1:5" ht="15.75" thickBot="1">
      <c r="A118" s="244" t="s">
        <v>316</v>
      </c>
      <c r="B118" s="244" t="s">
        <v>355</v>
      </c>
      <c r="C118" s="24" t="s">
        <v>260</v>
      </c>
      <c r="D118" s="56" t="s">
        <v>283</v>
      </c>
      <c r="E118" s="56" t="s">
        <v>283</v>
      </c>
    </row>
    <row r="119" spans="1:5" ht="27" customHeight="1" thickBot="1">
      <c r="A119" s="245"/>
      <c r="B119" s="245"/>
      <c r="C119" s="25" t="s">
        <v>301</v>
      </c>
      <c r="D119" s="59"/>
      <c r="E119" s="59"/>
    </row>
    <row r="120" spans="1:5" ht="27.75" customHeight="1" thickBot="1">
      <c r="A120" s="245"/>
      <c r="B120" s="245"/>
      <c r="C120" s="24" t="s">
        <v>302</v>
      </c>
      <c r="D120" s="81"/>
      <c r="E120" s="81"/>
    </row>
    <row r="121" spans="1:5" ht="15" customHeight="1" thickBot="1">
      <c r="A121" s="245"/>
      <c r="B121" s="245"/>
      <c r="C121" s="24" t="s">
        <v>303</v>
      </c>
      <c r="D121" s="59"/>
      <c r="E121" s="59"/>
    </row>
    <row r="122" spans="1:5" ht="26.25" thickBot="1">
      <c r="A122" s="245"/>
      <c r="B122" s="245"/>
      <c r="C122" s="24" t="s">
        <v>304</v>
      </c>
      <c r="D122" s="59"/>
      <c r="E122" s="59"/>
    </row>
    <row r="123" spans="1:5" ht="26.25" customHeight="1" thickBot="1">
      <c r="A123" s="245"/>
      <c r="B123" s="245"/>
      <c r="C123" s="26" t="s">
        <v>305</v>
      </c>
      <c r="D123" s="59"/>
      <c r="E123" s="59"/>
    </row>
    <row r="124" spans="1:5" ht="14.25" customHeight="1" thickBot="1">
      <c r="A124" s="245"/>
      <c r="B124" s="245"/>
      <c r="C124" s="24" t="s">
        <v>306</v>
      </c>
      <c r="D124" s="59"/>
      <c r="E124" s="59"/>
    </row>
    <row r="125" spans="1:5" ht="27" customHeight="1" thickBot="1">
      <c r="A125" s="245"/>
      <c r="B125" s="245"/>
      <c r="C125" s="24" t="s">
        <v>307</v>
      </c>
      <c r="D125" s="59"/>
      <c r="E125" s="59"/>
    </row>
    <row r="126" spans="1:5" ht="16.5" thickBot="1">
      <c r="A126" s="246"/>
      <c r="B126" s="246"/>
      <c r="C126" s="24" t="s">
        <v>308</v>
      </c>
      <c r="D126" s="59"/>
      <c r="E126" s="59"/>
    </row>
    <row r="127" spans="1:5" ht="15.75" thickBot="1">
      <c r="A127" s="244" t="s">
        <v>317</v>
      </c>
      <c r="B127" s="244" t="s">
        <v>47</v>
      </c>
      <c r="C127" s="24" t="s">
        <v>260</v>
      </c>
      <c r="D127" s="55">
        <f>D128</f>
        <v>20376.900000000001</v>
      </c>
      <c r="E127" s="55">
        <f>E128</f>
        <v>20366.5</v>
      </c>
    </row>
    <row r="128" spans="1:5" ht="27.75" customHeight="1" thickBot="1">
      <c r="A128" s="245"/>
      <c r="B128" s="245"/>
      <c r="C128" s="25" t="s">
        <v>301</v>
      </c>
      <c r="D128" s="56">
        <v>20376.900000000001</v>
      </c>
      <c r="E128" s="56">
        <v>20366.5</v>
      </c>
    </row>
    <row r="129" spans="1:5" ht="28.5" customHeight="1" thickBot="1">
      <c r="A129" s="245"/>
      <c r="B129" s="245"/>
      <c r="C129" s="24" t="s">
        <v>302</v>
      </c>
      <c r="D129" s="78"/>
      <c r="E129" s="79"/>
    </row>
    <row r="130" spans="1:5" ht="16.5" customHeight="1" thickBot="1">
      <c r="A130" s="245"/>
      <c r="B130" s="245"/>
      <c r="C130" s="24" t="s">
        <v>303</v>
      </c>
      <c r="D130" s="57"/>
      <c r="E130" s="57"/>
    </row>
    <row r="131" spans="1:5" ht="26.25" thickBot="1">
      <c r="A131" s="245"/>
      <c r="B131" s="245"/>
      <c r="C131" s="24" t="s">
        <v>304</v>
      </c>
      <c r="D131" s="57"/>
      <c r="E131" s="57"/>
    </row>
    <row r="132" spans="1:5" ht="26.25" customHeight="1" thickBot="1">
      <c r="A132" s="245"/>
      <c r="B132" s="245"/>
      <c r="C132" s="26" t="s">
        <v>305</v>
      </c>
      <c r="D132" s="57"/>
      <c r="E132" s="57"/>
    </row>
    <row r="133" spans="1:5" ht="13.5" customHeight="1" thickBot="1">
      <c r="A133" s="245"/>
      <c r="B133" s="245"/>
      <c r="C133" s="24" t="s">
        <v>306</v>
      </c>
      <c r="D133" s="57"/>
      <c r="E133" s="57"/>
    </row>
    <row r="134" spans="1:5" ht="26.25" customHeight="1" thickBot="1">
      <c r="A134" s="245"/>
      <c r="B134" s="245"/>
      <c r="C134" s="24" t="s">
        <v>307</v>
      </c>
      <c r="D134" s="57"/>
      <c r="E134" s="57"/>
    </row>
    <row r="135" spans="1:5" ht="16.5" thickBot="1">
      <c r="A135" s="233"/>
      <c r="B135" s="233"/>
      <c r="C135" s="24" t="s">
        <v>308</v>
      </c>
      <c r="D135" s="60"/>
      <c r="E135" s="58"/>
    </row>
    <row r="136" spans="1:5" ht="15.75" thickBot="1">
      <c r="A136" s="232" t="s">
        <v>318</v>
      </c>
      <c r="B136" s="232" t="s">
        <v>319</v>
      </c>
      <c r="C136" s="24" t="s">
        <v>260</v>
      </c>
      <c r="D136" s="55">
        <f>D137+D138</f>
        <v>46707.9</v>
      </c>
      <c r="E136" s="55">
        <f>E137+E138</f>
        <v>46707.9</v>
      </c>
    </row>
    <row r="137" spans="1:5" ht="27" customHeight="1" thickBot="1">
      <c r="A137" s="245"/>
      <c r="B137" s="245"/>
      <c r="C137" s="25" t="s">
        <v>301</v>
      </c>
      <c r="D137" s="56">
        <v>465</v>
      </c>
      <c r="E137" s="56">
        <v>465</v>
      </c>
    </row>
    <row r="138" spans="1:5" ht="25.5" customHeight="1" thickBot="1">
      <c r="A138" s="245"/>
      <c r="B138" s="245"/>
      <c r="C138" s="24" t="s">
        <v>320</v>
      </c>
      <c r="D138" s="80">
        <v>46242.9</v>
      </c>
      <c r="E138" s="80">
        <v>46242.9</v>
      </c>
    </row>
    <row r="139" spans="1:5" ht="15" customHeight="1" thickBot="1">
      <c r="A139" s="245"/>
      <c r="B139" s="245"/>
      <c r="C139" s="24" t="s">
        <v>303</v>
      </c>
      <c r="D139" s="58"/>
      <c r="E139" s="58"/>
    </row>
    <row r="140" spans="1:5" ht="26.25" thickBot="1">
      <c r="A140" s="245"/>
      <c r="B140" s="245"/>
      <c r="C140" s="24" t="s">
        <v>304</v>
      </c>
      <c r="D140" s="58"/>
      <c r="E140" s="58"/>
    </row>
    <row r="141" spans="1:5" ht="27" customHeight="1" thickBot="1">
      <c r="A141" s="245"/>
      <c r="B141" s="245"/>
      <c r="C141" s="24" t="s">
        <v>321</v>
      </c>
      <c r="D141" s="58"/>
      <c r="E141" s="58"/>
    </row>
    <row r="142" spans="1:5" ht="13.5" customHeight="1" thickBot="1">
      <c r="A142" s="245"/>
      <c r="B142" s="245"/>
      <c r="C142" s="24" t="s">
        <v>306</v>
      </c>
      <c r="D142" s="58"/>
      <c r="E142" s="58"/>
    </row>
    <row r="143" spans="1:5" ht="27.75" customHeight="1" thickBot="1">
      <c r="A143" s="245"/>
      <c r="B143" s="245"/>
      <c r="C143" s="24" t="s">
        <v>307</v>
      </c>
      <c r="D143" s="58"/>
      <c r="E143" s="58"/>
    </row>
    <row r="144" spans="1:5" ht="16.5" thickBot="1">
      <c r="A144" s="246"/>
      <c r="B144" s="246"/>
      <c r="C144" s="24" t="s">
        <v>308</v>
      </c>
      <c r="D144" s="58"/>
      <c r="E144" s="58"/>
    </row>
    <row r="145" spans="1:10" ht="16.5" thickBot="1">
      <c r="A145" s="232" t="s">
        <v>628</v>
      </c>
      <c r="B145" s="252" t="s">
        <v>627</v>
      </c>
      <c r="C145" s="156" t="s">
        <v>260</v>
      </c>
      <c r="D145" s="160">
        <f>D146+D147</f>
        <v>15093.8</v>
      </c>
      <c r="E145" s="160">
        <f>E146+E147</f>
        <v>15065.099999999999</v>
      </c>
    </row>
    <row r="146" spans="1:10" ht="26.25" thickBot="1">
      <c r="A146" s="245"/>
      <c r="B146" s="253"/>
      <c r="C146" s="158" t="s">
        <v>301</v>
      </c>
      <c r="D146" s="159">
        <v>4606.8999999999996</v>
      </c>
      <c r="E146" s="159">
        <v>4592.55</v>
      </c>
    </row>
    <row r="147" spans="1:10" ht="39" thickBot="1">
      <c r="A147" s="245"/>
      <c r="B147" s="253"/>
      <c r="C147" s="156" t="s">
        <v>320</v>
      </c>
      <c r="D147" s="159">
        <v>10486.9</v>
      </c>
      <c r="E147" s="159">
        <v>10472.549999999999</v>
      </c>
    </row>
    <row r="148" spans="1:10" ht="16.5" thickBot="1">
      <c r="A148" s="245"/>
      <c r="B148" s="253"/>
      <c r="C148" s="156" t="s">
        <v>303</v>
      </c>
      <c r="D148" s="157"/>
      <c r="E148" s="157"/>
    </row>
    <row r="149" spans="1:10" ht="26.25" thickBot="1">
      <c r="A149" s="245"/>
      <c r="B149" s="253"/>
      <c r="C149" s="156" t="s">
        <v>304</v>
      </c>
      <c r="D149" s="157"/>
      <c r="E149" s="157"/>
    </row>
    <row r="150" spans="1:10" ht="26.25" thickBot="1">
      <c r="A150" s="245"/>
      <c r="B150" s="253"/>
      <c r="C150" s="156" t="s">
        <v>321</v>
      </c>
      <c r="D150" s="157"/>
      <c r="E150" s="157"/>
    </row>
    <row r="151" spans="1:10" ht="16.5" thickBot="1">
      <c r="A151" s="245"/>
      <c r="B151" s="253"/>
      <c r="C151" s="156" t="s">
        <v>306</v>
      </c>
      <c r="D151" s="157"/>
      <c r="E151" s="157"/>
    </row>
    <row r="152" spans="1:10" ht="26.25" thickBot="1">
      <c r="A152" s="245"/>
      <c r="B152" s="253"/>
      <c r="C152" s="156" t="s">
        <v>307</v>
      </c>
      <c r="D152" s="157"/>
      <c r="E152" s="157"/>
    </row>
    <row r="153" spans="1:10" ht="15" customHeight="1" thickBot="1">
      <c r="A153" s="246"/>
      <c r="B153" s="253"/>
      <c r="C153" s="156" t="s">
        <v>308</v>
      </c>
      <c r="D153" s="155"/>
      <c r="E153" s="155"/>
    </row>
    <row r="154" spans="1:10">
      <c r="A154" s="32" t="s">
        <v>324</v>
      </c>
      <c r="B154" s="32"/>
      <c r="C154" s="32"/>
      <c r="D154" s="32"/>
      <c r="E154" s="32"/>
    </row>
    <row r="155" spans="1:10" ht="15" customHeight="1">
      <c r="A155" s="251" t="s">
        <v>436</v>
      </c>
      <c r="B155" s="251"/>
      <c r="C155" s="251"/>
      <c r="D155" s="251"/>
      <c r="E155" s="251"/>
      <c r="F155" s="30"/>
      <c r="G155" s="30"/>
      <c r="H155" s="30"/>
      <c r="I155" s="30"/>
      <c r="J155" s="30"/>
    </row>
    <row r="156" spans="1:10">
      <c r="A156" s="251"/>
      <c r="B156" s="251"/>
      <c r="C156" s="251"/>
      <c r="D156" s="251"/>
      <c r="E156" s="251"/>
      <c r="F156" s="30"/>
      <c r="G156" s="30"/>
      <c r="H156" s="30"/>
      <c r="I156" s="30"/>
      <c r="J156" s="30"/>
    </row>
    <row r="157" spans="1:10">
      <c r="A157" s="251"/>
      <c r="B157" s="251"/>
      <c r="C157" s="251"/>
      <c r="D157" s="251"/>
      <c r="E157" s="251"/>
      <c r="F157" s="30"/>
      <c r="G157" s="30"/>
      <c r="H157" s="30"/>
      <c r="I157" s="30"/>
      <c r="J157" s="30"/>
    </row>
    <row r="158" spans="1:10">
      <c r="A158" s="30"/>
      <c r="B158" s="30"/>
      <c r="C158" s="30"/>
      <c r="D158" s="30"/>
      <c r="E158" s="30"/>
      <c r="F158" s="30"/>
      <c r="G158" s="30"/>
      <c r="H158" s="30"/>
      <c r="I158" s="30"/>
      <c r="J158" s="30"/>
    </row>
    <row r="159" spans="1:10">
      <c r="A159" s="30"/>
      <c r="B159" s="30"/>
      <c r="C159" s="30"/>
      <c r="D159" s="30"/>
      <c r="E159" s="30"/>
      <c r="F159" s="30"/>
      <c r="G159" s="30"/>
      <c r="H159" s="30"/>
      <c r="I159" s="30"/>
      <c r="J159" s="30"/>
    </row>
  </sheetData>
  <mergeCells count="39">
    <mergeCell ref="E6:E8"/>
    <mergeCell ref="C6:C8"/>
    <mergeCell ref="A6:A8"/>
    <mergeCell ref="B6:B8"/>
    <mergeCell ref="A10:A18"/>
    <mergeCell ref="B10:B18"/>
    <mergeCell ref="A64:A72"/>
    <mergeCell ref="B64:B72"/>
    <mergeCell ref="B145:B153"/>
    <mergeCell ref="A145:A153"/>
    <mergeCell ref="D6:D8"/>
    <mergeCell ref="A37:A45"/>
    <mergeCell ref="B37:B45"/>
    <mergeCell ref="A19:A27"/>
    <mergeCell ref="B19:B27"/>
    <mergeCell ref="A28:A36"/>
    <mergeCell ref="B28:B36"/>
    <mergeCell ref="A2:E4"/>
    <mergeCell ref="A155:E157"/>
    <mergeCell ref="A127:A135"/>
    <mergeCell ref="B127:B135"/>
    <mergeCell ref="A136:A144"/>
    <mergeCell ref="B136:B144"/>
    <mergeCell ref="A109:A117"/>
    <mergeCell ref="B109:B117"/>
    <mergeCell ref="A118:A126"/>
    <mergeCell ref="B118:B126"/>
    <mergeCell ref="A73:A81"/>
    <mergeCell ref="B73:B81"/>
    <mergeCell ref="A46:A54"/>
    <mergeCell ref="B46:B54"/>
    <mergeCell ref="A55:A63"/>
    <mergeCell ref="B55:B63"/>
    <mergeCell ref="A82:A90"/>
    <mergeCell ref="B82:B90"/>
    <mergeCell ref="A91:A99"/>
    <mergeCell ref="B91:B99"/>
    <mergeCell ref="A100:A108"/>
    <mergeCell ref="B100:B108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8"/>
  <sheetViews>
    <sheetView workbookViewId="0">
      <selection activeCell="A18" sqref="A18"/>
    </sheetView>
  </sheetViews>
  <sheetFormatPr defaultRowHeight="15"/>
  <cols>
    <col min="1" max="1" width="32.7109375" customWidth="1"/>
    <col min="2" max="2" width="7.85546875" customWidth="1"/>
    <col min="3" max="3" width="8.42578125" customWidth="1"/>
    <col min="4" max="4" width="11.85546875" customWidth="1"/>
    <col min="5" max="5" width="12.5703125" customWidth="1"/>
    <col min="6" max="6" width="12.85546875" customWidth="1"/>
  </cols>
  <sheetData>
    <row r="1" spans="1:10">
      <c r="A1" s="32"/>
      <c r="B1" s="32"/>
      <c r="C1" s="32"/>
      <c r="D1" s="32"/>
      <c r="E1" s="32"/>
      <c r="F1" s="95" t="s">
        <v>342</v>
      </c>
    </row>
    <row r="2" spans="1:10" ht="63" customHeight="1" thickBot="1">
      <c r="A2" s="254" t="s">
        <v>326</v>
      </c>
      <c r="B2" s="254"/>
      <c r="C2" s="254"/>
      <c r="D2" s="254"/>
      <c r="E2" s="254"/>
      <c r="F2" s="254"/>
      <c r="G2" s="1"/>
      <c r="H2" s="1"/>
      <c r="I2" s="1"/>
      <c r="J2" s="1"/>
    </row>
    <row r="3" spans="1:10" ht="31.5" customHeight="1">
      <c r="A3" s="203" t="s">
        <v>343</v>
      </c>
      <c r="B3" s="256" t="s">
        <v>344</v>
      </c>
      <c r="C3" s="257"/>
      <c r="D3" s="256" t="s">
        <v>345</v>
      </c>
      <c r="E3" s="262"/>
      <c r="F3" s="257"/>
    </row>
    <row r="4" spans="1:10" ht="15.75" customHeight="1">
      <c r="A4" s="255"/>
      <c r="B4" s="258"/>
      <c r="C4" s="259"/>
      <c r="D4" s="258"/>
      <c r="E4" s="263"/>
      <c r="F4" s="259"/>
    </row>
    <row r="5" spans="1:10">
      <c r="A5" s="255"/>
      <c r="B5" s="258"/>
      <c r="C5" s="259"/>
      <c r="D5" s="258"/>
      <c r="E5" s="263"/>
      <c r="F5" s="259"/>
    </row>
    <row r="6" spans="1:10" ht="0.75" customHeight="1" thickBot="1">
      <c r="A6" s="255"/>
      <c r="B6" s="260"/>
      <c r="C6" s="261"/>
      <c r="D6" s="260"/>
      <c r="E6" s="264"/>
      <c r="F6" s="261"/>
    </row>
    <row r="7" spans="1:10" ht="15.75" customHeight="1">
      <c r="A7" s="255"/>
      <c r="B7" s="203" t="s">
        <v>327</v>
      </c>
      <c r="C7" s="203" t="s">
        <v>2</v>
      </c>
      <c r="D7" s="203" t="s">
        <v>346</v>
      </c>
      <c r="E7" s="203" t="s">
        <v>347</v>
      </c>
      <c r="F7" s="203" t="s">
        <v>348</v>
      </c>
    </row>
    <row r="8" spans="1:10">
      <c r="A8" s="255"/>
      <c r="B8" s="255"/>
      <c r="C8" s="255"/>
      <c r="D8" s="255"/>
      <c r="E8" s="255"/>
      <c r="F8" s="255"/>
    </row>
    <row r="9" spans="1:10">
      <c r="A9" s="255"/>
      <c r="B9" s="255"/>
      <c r="C9" s="255"/>
      <c r="D9" s="255"/>
      <c r="E9" s="255"/>
      <c r="F9" s="255"/>
    </row>
    <row r="10" spans="1:10">
      <c r="A10" s="255"/>
      <c r="B10" s="255"/>
      <c r="C10" s="255"/>
      <c r="D10" s="255"/>
      <c r="E10" s="255"/>
      <c r="F10" s="255"/>
    </row>
    <row r="11" spans="1:10">
      <c r="A11" s="255"/>
      <c r="B11" s="255"/>
      <c r="C11" s="255"/>
      <c r="D11" s="255"/>
      <c r="E11" s="255"/>
      <c r="F11" s="255"/>
    </row>
    <row r="12" spans="1:10">
      <c r="A12" s="255"/>
      <c r="B12" s="255"/>
      <c r="C12" s="255"/>
      <c r="D12" s="255"/>
      <c r="E12" s="255"/>
      <c r="F12" s="255"/>
    </row>
    <row r="13" spans="1:10" ht="24" customHeight="1" thickBot="1">
      <c r="A13" s="204"/>
      <c r="B13" s="204"/>
      <c r="C13" s="204"/>
      <c r="D13" s="204"/>
      <c r="E13" s="204"/>
      <c r="F13" s="204"/>
    </row>
    <row r="14" spans="1:10" ht="15.75" thickBot="1">
      <c r="A14" s="86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</row>
    <row r="15" spans="1:10" ht="15.75" thickBot="1">
      <c r="A15" s="229"/>
      <c r="B15" s="230"/>
      <c r="C15" s="230"/>
      <c r="D15" s="230"/>
      <c r="E15" s="230"/>
      <c r="F15" s="231"/>
    </row>
    <row r="16" spans="1:10" ht="18.75" customHeight="1" thickBot="1">
      <c r="A16" s="229" t="s">
        <v>328</v>
      </c>
      <c r="B16" s="230"/>
      <c r="C16" s="230"/>
      <c r="D16" s="230"/>
      <c r="E16" s="230"/>
      <c r="F16" s="231"/>
    </row>
    <row r="17" spans="1:6" ht="43.5" customHeight="1" thickBot="1">
      <c r="A17" s="85" t="s">
        <v>353</v>
      </c>
      <c r="B17" s="16" t="s">
        <v>329</v>
      </c>
      <c r="C17" s="16" t="s">
        <v>329</v>
      </c>
      <c r="D17" s="20">
        <v>6726.3</v>
      </c>
      <c r="E17" s="20">
        <v>6863.9</v>
      </c>
      <c r="F17" s="20">
        <v>6863.9</v>
      </c>
    </row>
    <row r="18" spans="1:6" ht="18" customHeight="1" thickBot="1">
      <c r="A18" s="85" t="s">
        <v>330</v>
      </c>
      <c r="B18" s="16"/>
      <c r="C18" s="16"/>
      <c r="D18" s="16" t="s">
        <v>329</v>
      </c>
      <c r="E18" s="16" t="s">
        <v>329</v>
      </c>
      <c r="F18" s="16" t="s">
        <v>329</v>
      </c>
    </row>
    <row r="19" spans="1:6" ht="18" customHeight="1" thickBot="1">
      <c r="A19" s="85" t="s">
        <v>331</v>
      </c>
      <c r="B19" s="16">
        <v>118050</v>
      </c>
      <c r="C19" s="16">
        <v>119204</v>
      </c>
      <c r="D19" s="16" t="s">
        <v>329</v>
      </c>
      <c r="E19" s="16" t="s">
        <v>329</v>
      </c>
      <c r="F19" s="16" t="s">
        <v>329</v>
      </c>
    </row>
    <row r="20" spans="1:6" ht="41.45" customHeight="1" thickBot="1">
      <c r="A20" s="85" t="s">
        <v>332</v>
      </c>
      <c r="B20" s="16" t="s">
        <v>329</v>
      </c>
      <c r="C20" s="16" t="s">
        <v>329</v>
      </c>
      <c r="D20" s="20">
        <v>6726.3</v>
      </c>
      <c r="E20" s="20">
        <v>6084.7</v>
      </c>
      <c r="F20" s="20">
        <v>6084.7</v>
      </c>
    </row>
    <row r="21" spans="1:6" ht="17.25" customHeight="1" thickBot="1">
      <c r="A21" s="85" t="s">
        <v>330</v>
      </c>
      <c r="B21" s="16"/>
      <c r="C21" s="16"/>
      <c r="D21" s="16" t="s">
        <v>329</v>
      </c>
      <c r="E21" s="16" t="s">
        <v>329</v>
      </c>
      <c r="F21" s="16" t="s">
        <v>329</v>
      </c>
    </row>
    <row r="22" spans="1:6" ht="15.75" customHeight="1" thickBot="1">
      <c r="A22" s="85" t="s">
        <v>333</v>
      </c>
      <c r="B22" s="16">
        <v>7830</v>
      </c>
      <c r="C22" s="16">
        <v>8393</v>
      </c>
      <c r="D22" s="16" t="s">
        <v>329</v>
      </c>
      <c r="E22" s="16" t="s">
        <v>329</v>
      </c>
      <c r="F22" s="16" t="s">
        <v>329</v>
      </c>
    </row>
    <row r="23" spans="1:6" ht="15.75" customHeight="1" thickBot="1">
      <c r="A23" s="271" t="s">
        <v>334</v>
      </c>
      <c r="B23" s="272"/>
      <c r="C23" s="272"/>
      <c r="D23" s="272"/>
      <c r="E23" s="272"/>
      <c r="F23" s="273"/>
    </row>
    <row r="24" spans="1:6" ht="30.75" customHeight="1" thickBot="1">
      <c r="A24" s="85" t="s">
        <v>23</v>
      </c>
      <c r="B24" s="16" t="s">
        <v>329</v>
      </c>
      <c r="C24" s="16" t="s">
        <v>329</v>
      </c>
      <c r="D24" s="20">
        <v>689.4</v>
      </c>
      <c r="E24" s="16">
        <v>540.79999999999995</v>
      </c>
      <c r="F24" s="39">
        <v>540.79999999999995</v>
      </c>
    </row>
    <row r="25" spans="1:6" ht="16.5" customHeight="1" thickBot="1">
      <c r="A25" s="85" t="s">
        <v>330</v>
      </c>
      <c r="B25" s="16"/>
      <c r="C25" s="16"/>
      <c r="D25" s="16" t="s">
        <v>329</v>
      </c>
      <c r="E25" s="16" t="s">
        <v>329</v>
      </c>
      <c r="F25" s="16" t="s">
        <v>329</v>
      </c>
    </row>
    <row r="26" spans="1:6" ht="14.25" customHeight="1" thickBot="1">
      <c r="A26" s="85" t="s">
        <v>335</v>
      </c>
      <c r="B26" s="16">
        <v>3500</v>
      </c>
      <c r="C26" s="16">
        <v>4116</v>
      </c>
      <c r="D26" s="16" t="s">
        <v>329</v>
      </c>
      <c r="E26" s="16" t="s">
        <v>329</v>
      </c>
      <c r="F26" s="16" t="s">
        <v>329</v>
      </c>
    </row>
    <row r="27" spans="1:6" ht="33.6" customHeight="1" thickBot="1">
      <c r="A27" s="142" t="s">
        <v>23</v>
      </c>
      <c r="B27" s="149" t="s">
        <v>329</v>
      </c>
      <c r="C27" s="149" t="s">
        <v>329</v>
      </c>
      <c r="D27" s="20">
        <v>689.3</v>
      </c>
      <c r="E27" s="39">
        <v>592</v>
      </c>
      <c r="F27" s="39">
        <v>592</v>
      </c>
    </row>
    <row r="28" spans="1:6" ht="14.25" customHeight="1" thickBot="1">
      <c r="A28" s="142" t="s">
        <v>330</v>
      </c>
      <c r="B28" s="149"/>
      <c r="C28" s="149"/>
      <c r="D28" s="149" t="s">
        <v>329</v>
      </c>
      <c r="E28" s="149" t="s">
        <v>329</v>
      </c>
      <c r="F28" s="149" t="s">
        <v>329</v>
      </c>
    </row>
    <row r="29" spans="1:6" ht="14.25" customHeight="1" thickBot="1">
      <c r="A29" s="142" t="s">
        <v>335</v>
      </c>
      <c r="B29" s="149">
        <v>3500</v>
      </c>
      <c r="C29" s="149">
        <v>3514</v>
      </c>
      <c r="D29" s="149" t="s">
        <v>329</v>
      </c>
      <c r="E29" s="149" t="s">
        <v>329</v>
      </c>
      <c r="F29" s="149" t="s">
        <v>329</v>
      </c>
    </row>
    <row r="30" spans="1:6" ht="69.599999999999994" customHeight="1" thickBot="1">
      <c r="A30" s="85" t="s">
        <v>24</v>
      </c>
      <c r="B30" s="16" t="s">
        <v>283</v>
      </c>
      <c r="C30" s="16" t="s">
        <v>283</v>
      </c>
      <c r="D30" s="16">
        <v>689.3</v>
      </c>
      <c r="E30" s="16">
        <v>775.8</v>
      </c>
      <c r="F30" s="40">
        <v>775.8</v>
      </c>
    </row>
    <row r="31" spans="1:6" ht="17.25" customHeight="1" thickBot="1">
      <c r="A31" s="85" t="s">
        <v>330</v>
      </c>
      <c r="B31" s="16"/>
      <c r="C31" s="16"/>
      <c r="D31" s="16"/>
      <c r="E31" s="16"/>
      <c r="F31" s="16"/>
    </row>
    <row r="32" spans="1:6" ht="15" customHeight="1" thickBot="1">
      <c r="A32" s="85" t="s">
        <v>336</v>
      </c>
      <c r="B32" s="16">
        <v>16250</v>
      </c>
      <c r="C32" s="16">
        <v>16273</v>
      </c>
      <c r="D32" s="16" t="s">
        <v>283</v>
      </c>
      <c r="E32" s="16" t="s">
        <v>283</v>
      </c>
      <c r="F32" s="16" t="s">
        <v>283</v>
      </c>
    </row>
    <row r="33" spans="1:6" ht="43.5" customHeight="1" thickBot="1">
      <c r="A33" s="85" t="s">
        <v>25</v>
      </c>
      <c r="B33" s="16" t="s">
        <v>283</v>
      </c>
      <c r="C33" s="16" t="s">
        <v>283</v>
      </c>
      <c r="D33" s="16">
        <v>689.3</v>
      </c>
      <c r="E33" s="39">
        <v>592</v>
      </c>
      <c r="F33" s="40">
        <v>592</v>
      </c>
    </row>
    <row r="34" spans="1:6" ht="16.5" customHeight="1" thickBot="1">
      <c r="A34" s="85" t="s">
        <v>330</v>
      </c>
      <c r="B34" s="16"/>
      <c r="C34" s="16"/>
      <c r="D34" s="16" t="s">
        <v>329</v>
      </c>
      <c r="E34" s="16" t="s">
        <v>329</v>
      </c>
      <c r="F34" s="16" t="s">
        <v>329</v>
      </c>
    </row>
    <row r="35" spans="1:6" ht="15.75" customHeight="1" thickBot="1">
      <c r="A35" s="85" t="s">
        <v>337</v>
      </c>
      <c r="B35" s="16">
        <v>16</v>
      </c>
      <c r="C35" s="16">
        <v>16</v>
      </c>
      <c r="D35" s="16" t="s">
        <v>329</v>
      </c>
      <c r="E35" s="16" t="s">
        <v>329</v>
      </c>
      <c r="F35" s="16" t="s">
        <v>329</v>
      </c>
    </row>
    <row r="36" spans="1:6" ht="25.15" customHeight="1" thickBot="1">
      <c r="A36" s="271" t="s">
        <v>338</v>
      </c>
      <c r="B36" s="272"/>
      <c r="C36" s="272"/>
      <c r="D36" s="272"/>
      <c r="E36" s="272"/>
      <c r="F36" s="273"/>
    </row>
    <row r="37" spans="1:6" ht="47.25" customHeight="1" thickBot="1">
      <c r="A37" s="85" t="s">
        <v>402</v>
      </c>
      <c r="B37" s="16" t="s">
        <v>329</v>
      </c>
      <c r="C37" s="16" t="s">
        <v>329</v>
      </c>
      <c r="D37" s="20">
        <v>12319.5</v>
      </c>
      <c r="E37" s="20">
        <v>9021.6</v>
      </c>
      <c r="F37" s="20">
        <v>9021.6</v>
      </c>
    </row>
    <row r="38" spans="1:6" ht="17.25" customHeight="1" thickBot="1">
      <c r="A38" s="85" t="s">
        <v>330</v>
      </c>
      <c r="B38" s="16"/>
      <c r="C38" s="16"/>
      <c r="D38" s="16" t="s">
        <v>329</v>
      </c>
      <c r="E38" s="16" t="s">
        <v>329</v>
      </c>
      <c r="F38" s="16" t="s">
        <v>329</v>
      </c>
    </row>
    <row r="39" spans="1:6" ht="17.25" customHeight="1" thickBot="1">
      <c r="A39" s="85" t="s">
        <v>339</v>
      </c>
      <c r="B39" s="16">
        <v>50000</v>
      </c>
      <c r="C39" s="16">
        <v>49096</v>
      </c>
      <c r="D39" s="16" t="s">
        <v>329</v>
      </c>
      <c r="E39" s="16" t="s">
        <v>329</v>
      </c>
      <c r="F39" s="16" t="s">
        <v>329</v>
      </c>
    </row>
    <row r="40" spans="1:6" ht="45" customHeight="1" thickBot="1">
      <c r="A40" s="85" t="s">
        <v>403</v>
      </c>
      <c r="B40" s="16" t="s">
        <v>329</v>
      </c>
      <c r="C40" s="16" t="s">
        <v>329</v>
      </c>
      <c r="D40" s="20">
        <v>12319.5</v>
      </c>
      <c r="E40" s="20">
        <v>9236.7999999999993</v>
      </c>
      <c r="F40" s="20">
        <v>9236.7999999999993</v>
      </c>
    </row>
    <row r="41" spans="1:6" ht="17.25" customHeight="1" thickBot="1">
      <c r="A41" s="85" t="s">
        <v>404</v>
      </c>
      <c r="B41" s="16"/>
      <c r="C41" s="16"/>
      <c r="D41" s="16" t="s">
        <v>329</v>
      </c>
      <c r="E41" s="16" t="s">
        <v>329</v>
      </c>
      <c r="F41" s="16" t="s">
        <v>329</v>
      </c>
    </row>
    <row r="42" spans="1:6" ht="17.25" customHeight="1" thickBot="1">
      <c r="A42" s="85" t="s">
        <v>339</v>
      </c>
      <c r="B42" s="16">
        <v>150000</v>
      </c>
      <c r="C42" s="16">
        <v>166868</v>
      </c>
      <c r="D42" s="16" t="s">
        <v>329</v>
      </c>
      <c r="E42" s="16" t="s">
        <v>329</v>
      </c>
      <c r="F42" s="16" t="s">
        <v>329</v>
      </c>
    </row>
    <row r="43" spans="1:6" ht="60.75" thickBot="1">
      <c r="A43" s="85" t="s">
        <v>31</v>
      </c>
      <c r="B43" s="16" t="s">
        <v>329</v>
      </c>
      <c r="C43" s="16" t="s">
        <v>329</v>
      </c>
      <c r="D43" s="20">
        <v>12319.6</v>
      </c>
      <c r="E43" s="20">
        <v>10084.799999999999</v>
      </c>
      <c r="F43" s="40">
        <v>10084.799999999999</v>
      </c>
    </row>
    <row r="44" spans="1:6" ht="16.5" customHeight="1" thickBot="1">
      <c r="A44" s="85" t="s">
        <v>330</v>
      </c>
      <c r="B44" s="16"/>
      <c r="C44" s="16"/>
      <c r="D44" s="16" t="s">
        <v>329</v>
      </c>
      <c r="E44" s="16" t="s">
        <v>329</v>
      </c>
      <c r="F44" s="16" t="s">
        <v>329</v>
      </c>
    </row>
    <row r="45" spans="1:6" ht="17.25" customHeight="1" thickBot="1">
      <c r="A45" s="85" t="s">
        <v>340</v>
      </c>
      <c r="B45" s="16">
        <v>271</v>
      </c>
      <c r="C45" s="16">
        <v>305</v>
      </c>
      <c r="D45" s="16" t="s">
        <v>329</v>
      </c>
      <c r="E45" s="16" t="s">
        <v>329</v>
      </c>
      <c r="F45" s="16" t="s">
        <v>329</v>
      </c>
    </row>
    <row r="46" spans="1:6" ht="42" customHeight="1" thickBot="1">
      <c r="A46" s="142" t="s">
        <v>31</v>
      </c>
      <c r="B46" s="149" t="s">
        <v>329</v>
      </c>
      <c r="C46" s="149" t="s">
        <v>329</v>
      </c>
      <c r="D46" s="20">
        <v>4319.6000000000004</v>
      </c>
      <c r="E46" s="20">
        <v>4319.6000000000004</v>
      </c>
      <c r="F46" s="40">
        <v>4319.6000000000004</v>
      </c>
    </row>
    <row r="47" spans="1:6" ht="17.25" customHeight="1" thickBot="1">
      <c r="A47" s="142" t="s">
        <v>330</v>
      </c>
      <c r="B47" s="149"/>
      <c r="C47" s="149"/>
      <c r="D47" s="149" t="s">
        <v>329</v>
      </c>
      <c r="E47" s="149" t="s">
        <v>329</v>
      </c>
      <c r="F47" s="149" t="s">
        <v>329</v>
      </c>
    </row>
    <row r="48" spans="1:6" ht="17.25" customHeight="1" thickBot="1">
      <c r="A48" s="142" t="s">
        <v>340</v>
      </c>
      <c r="B48" s="149">
        <v>1000</v>
      </c>
      <c r="C48" s="149">
        <v>2443</v>
      </c>
      <c r="D48" s="149" t="s">
        <v>329</v>
      </c>
      <c r="E48" s="149" t="s">
        <v>329</v>
      </c>
      <c r="F48" s="149" t="s">
        <v>329</v>
      </c>
    </row>
    <row r="49" spans="1:6" ht="16.5" customHeight="1">
      <c r="A49" s="265" t="s">
        <v>354</v>
      </c>
      <c r="B49" s="266"/>
      <c r="C49" s="266"/>
      <c r="D49" s="266"/>
      <c r="E49" s="266"/>
      <c r="F49" s="267"/>
    </row>
    <row r="50" spans="1:6" ht="16.5" customHeight="1" thickBot="1">
      <c r="A50" s="268"/>
      <c r="B50" s="269"/>
      <c r="C50" s="269"/>
      <c r="D50" s="269"/>
      <c r="E50" s="269"/>
      <c r="F50" s="270"/>
    </row>
    <row r="51" spans="1:6" ht="48" customHeight="1" thickBot="1">
      <c r="A51" s="85" t="s">
        <v>38</v>
      </c>
      <c r="B51" s="16" t="s">
        <v>329</v>
      </c>
      <c r="C51" s="16" t="s">
        <v>329</v>
      </c>
      <c r="D51" s="20">
        <v>9459.1</v>
      </c>
      <c r="E51" s="20">
        <v>10040.4</v>
      </c>
      <c r="F51" s="40">
        <v>10040.4</v>
      </c>
    </row>
    <row r="52" spans="1:6" ht="17.25" customHeight="1" thickBot="1">
      <c r="A52" s="85" t="s">
        <v>330</v>
      </c>
      <c r="B52" s="16"/>
      <c r="C52" s="16"/>
      <c r="D52" s="16" t="s">
        <v>329</v>
      </c>
      <c r="E52" s="16" t="s">
        <v>329</v>
      </c>
      <c r="F52" s="16" t="s">
        <v>329</v>
      </c>
    </row>
    <row r="53" spans="1:6" ht="16.5" customHeight="1" thickBot="1">
      <c r="A53" s="85" t="s">
        <v>341</v>
      </c>
      <c r="B53" s="16">
        <v>161</v>
      </c>
      <c r="C53" s="16">
        <v>169</v>
      </c>
      <c r="D53" s="16" t="s">
        <v>329</v>
      </c>
      <c r="E53" s="16" t="s">
        <v>329</v>
      </c>
      <c r="F53" s="16" t="s">
        <v>329</v>
      </c>
    </row>
    <row r="54" spans="1:6" ht="62.25" customHeight="1" thickBot="1">
      <c r="A54" s="85" t="s">
        <v>39</v>
      </c>
      <c r="B54" s="16" t="s">
        <v>283</v>
      </c>
      <c r="C54" s="16" t="s">
        <v>283</v>
      </c>
      <c r="D54" s="20">
        <v>1654.8</v>
      </c>
      <c r="E54" s="20">
        <v>2149.8000000000002</v>
      </c>
      <c r="F54" s="40">
        <v>2149.8000000000002</v>
      </c>
    </row>
    <row r="55" spans="1:6" ht="18.75" customHeight="1" thickBot="1">
      <c r="A55" s="85" t="s">
        <v>330</v>
      </c>
      <c r="B55" s="16"/>
      <c r="C55" s="16"/>
      <c r="D55" s="16" t="s">
        <v>283</v>
      </c>
      <c r="E55" s="16" t="s">
        <v>283</v>
      </c>
      <c r="F55" s="16" t="s">
        <v>283</v>
      </c>
    </row>
    <row r="56" spans="1:6" ht="17.25" customHeight="1" thickBot="1">
      <c r="A56" s="90" t="s">
        <v>341</v>
      </c>
      <c r="B56" s="91">
        <v>16</v>
      </c>
      <c r="C56" s="87">
        <v>24</v>
      </c>
      <c r="D56" s="94" t="s">
        <v>283</v>
      </c>
      <c r="E56" s="94" t="s">
        <v>283</v>
      </c>
      <c r="F56" s="94" t="s">
        <v>283</v>
      </c>
    </row>
    <row r="57" spans="1:6" ht="30.75" thickBot="1">
      <c r="A57" s="92" t="s">
        <v>386</v>
      </c>
      <c r="B57" s="16" t="s">
        <v>283</v>
      </c>
      <c r="C57" s="16" t="s">
        <v>283</v>
      </c>
      <c r="D57" s="44">
        <v>270.39999999999998</v>
      </c>
      <c r="E57" s="161">
        <v>44919</v>
      </c>
      <c r="F57" s="162">
        <v>44919</v>
      </c>
    </row>
    <row r="58" spans="1:6" ht="45.75" thickBot="1">
      <c r="A58" s="93" t="s">
        <v>387</v>
      </c>
      <c r="B58" s="16" t="s">
        <v>283</v>
      </c>
      <c r="C58" s="16" t="s">
        <v>283</v>
      </c>
      <c r="D58" s="45">
        <v>11</v>
      </c>
      <c r="E58" s="163">
        <v>1788.9</v>
      </c>
      <c r="F58" s="163">
        <v>1788.9</v>
      </c>
    </row>
  </sheetData>
  <mergeCells count="14">
    <mergeCell ref="A49:F50"/>
    <mergeCell ref="B7:B13"/>
    <mergeCell ref="C7:C13"/>
    <mergeCell ref="A15:F15"/>
    <mergeCell ref="A16:F16"/>
    <mergeCell ref="A23:F23"/>
    <mergeCell ref="A36:F36"/>
    <mergeCell ref="A2:F2"/>
    <mergeCell ref="A3:A13"/>
    <mergeCell ref="B3:C6"/>
    <mergeCell ref="D3:F6"/>
    <mergeCell ref="D7:D13"/>
    <mergeCell ref="E7:E13"/>
    <mergeCell ref="F7:F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C12" sqref="C12"/>
    </sheetView>
  </sheetViews>
  <sheetFormatPr defaultRowHeight="15"/>
  <cols>
    <col min="1" max="1" width="5" customWidth="1"/>
    <col min="2" max="2" width="38.42578125" customWidth="1"/>
    <col min="3" max="3" width="56.28515625" customWidth="1"/>
  </cols>
  <sheetData>
    <row r="1" spans="1:7">
      <c r="A1" s="32"/>
      <c r="B1" s="32"/>
      <c r="C1" s="34" t="s">
        <v>352</v>
      </c>
    </row>
    <row r="2" spans="1:7" ht="75.75" customHeight="1" thickBot="1">
      <c r="A2" s="264" t="s">
        <v>629</v>
      </c>
      <c r="B2" s="264"/>
      <c r="C2" s="264"/>
      <c r="D2" s="1"/>
      <c r="E2" s="1"/>
      <c r="F2" s="1"/>
      <c r="G2" s="1"/>
    </row>
    <row r="3" spans="1:7" ht="15.75" customHeight="1">
      <c r="A3" s="167" t="s">
        <v>122</v>
      </c>
      <c r="B3" s="167" t="s">
        <v>434</v>
      </c>
      <c r="C3" s="167" t="s">
        <v>349</v>
      </c>
    </row>
    <row r="4" spans="1:7" ht="15.75" thickBot="1">
      <c r="A4" s="168"/>
      <c r="B4" s="168"/>
      <c r="C4" s="168"/>
    </row>
    <row r="5" spans="1:7" ht="32.25" thickBot="1">
      <c r="A5" s="47">
        <v>1</v>
      </c>
      <c r="B5" s="140" t="s">
        <v>630</v>
      </c>
      <c r="C5" s="49" t="s">
        <v>391</v>
      </c>
    </row>
    <row r="6" spans="1:7" ht="18" customHeight="1" thickBot="1">
      <c r="A6" s="47">
        <v>2</v>
      </c>
      <c r="B6" s="140" t="s">
        <v>631</v>
      </c>
      <c r="C6" s="144" t="s">
        <v>351</v>
      </c>
    </row>
    <row r="7" spans="1:7" ht="18" customHeight="1" thickBot="1">
      <c r="A7" s="47">
        <v>3</v>
      </c>
      <c r="B7" s="140" t="s">
        <v>632</v>
      </c>
      <c r="C7" s="49" t="s">
        <v>351</v>
      </c>
    </row>
    <row r="8" spans="1:7" ht="32.25" thickBot="1">
      <c r="A8" s="47">
        <v>4</v>
      </c>
      <c r="B8" s="140" t="s">
        <v>633</v>
      </c>
      <c r="C8" s="144" t="s">
        <v>350</v>
      </c>
    </row>
  </sheetData>
  <mergeCells count="4">
    <mergeCell ref="C3:C4"/>
    <mergeCell ref="A2:C2"/>
    <mergeCell ref="A3:A4"/>
    <mergeCell ref="B3:B4"/>
  </mergeCells>
  <pageMargins left="0.9055118110236221" right="0.70866141732283472" top="0.59055118110236227" bottom="0.59055118110236227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9</vt:lpstr>
      <vt:lpstr>Таблица 10</vt:lpstr>
      <vt:lpstr>Таблица 11</vt:lpstr>
      <vt:lpstr>Таблица 12</vt:lpstr>
      <vt:lpstr>Таблица 13</vt:lpstr>
      <vt:lpstr>Таблица 14</vt:lpstr>
      <vt:lpstr>Таблица 15</vt:lpstr>
      <vt:lpstr>'Таблица 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2020-05-14T06:45:44Z</dcterms:modified>
</cp:coreProperties>
</file>